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Формы 2019\Форма 12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Доходы!$J$73</definedName>
    <definedName name="LAST_CELL" localSheetId="2">Источники!$I$35</definedName>
    <definedName name="LAST_CELL" localSheetId="1">Расходы!$L$111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Доходы!$A$74</definedName>
    <definedName name="REND_1" localSheetId="2">Источники!$A$27</definedName>
    <definedName name="REND_1" localSheetId="1">Расходы!$A$112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E22" i="3" l="1"/>
  <c r="E24" i="3"/>
  <c r="E23" i="3"/>
  <c r="D12" i="3" l="1"/>
  <c r="D18" i="3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</calcChain>
</file>

<file path=xl/sharedStrings.xml><?xml version="1.0" encoding="utf-8"?>
<sst xmlns="http://schemas.openxmlformats.org/spreadsheetml/2006/main" count="1048" uniqueCount="351">
  <si>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</si>
  <si>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</si>
  <si>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</si>
  <si>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</si>
  <si>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</si>
  <si>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</si>
  <si>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</si>
  <si>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</si>
  <si>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02.12.2019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</si>
  <si>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</si>
  <si>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</si>
  <si>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</si>
  <si>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</si>
  <si>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</si>
  <si>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</si>
  <si>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</si>
  <si>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</si>
  <si>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ТЕРНОВСКОГО СЕЛЬСКОГО ПОСЕЛЕНИЯ ШОЛОХОВСКОГО РАЙОНА РОСТОВСКОЙ ОБЛАСТИ</t>
  </si>
  <si>
    <t>Бюджет Терновского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</si>
  <si>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</si>
  <si>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</si>
  <si>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04226631</t>
  </si>
  <si>
    <t>951</t>
  </si>
  <si>
    <t>60659460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</si>
  <si>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</si>
  <si>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</si>
  <si>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</si>
  <si>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</si>
  <si>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</si>
  <si>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</si>
  <si>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</si>
  <si>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</si>
  <si>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</si>
  <si>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</si>
  <si>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</si>
  <si>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</si>
  <si>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</si>
  <si>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</si>
  <si>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</si>
  <si>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</si>
  <si>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</si>
  <si>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</si>
  <si>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</si>
  <si>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</si>
  <si>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</si>
  <si>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</si>
  <si>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</si>
  <si>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</si>
  <si>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</si>
  <si>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</si>
  <si>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</si>
  <si>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</si>
  <si>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</si>
  <si>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</si>
  <si>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</si>
  <si>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</si>
  <si>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</si>
  <si>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</si>
  <si>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</si>
  <si>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</si>
  <si>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</si>
  <si>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</si>
  <si>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</si>
  <si>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</si>
  <si>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</si>
  <si>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</si>
  <si>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</si>
  <si>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</si>
  <si>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</si>
  <si>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</si>
  <si>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</si>
  <si>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</si>
  <si>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</si>
  <si>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</si>
  <si>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</si>
  <si>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</si>
  <si>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</si>
  <si>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</si>
  <si>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</si>
  <si>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</si>
  <si>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</si>
  <si>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</si>
  <si>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</si>
  <si>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</si>
  <si>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</si>
  <si>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</si>
  <si>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</si>
  <si>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</si>
  <si>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</si>
  <si>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</si>
  <si>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</si>
  <si>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</si>
  <si>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</si>
  <si>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</si>
  <si>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</si>
  <si>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</si>
  <si>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</si>
  <si>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</si>
  <si>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</si>
  <si>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</si>
  <si>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</si>
  <si>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</si>
  <si>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</si>
  <si>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</si>
  <si>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</si>
  <si>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</si>
  <si>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</si>
  <si>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</si>
  <si>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</si>
  <si>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</si>
  <si>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</si>
  <si>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</si>
  <si>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</si>
  <si>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</si>
  <si>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</si>
  <si>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</si>
  <si>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</si>
  <si>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</si>
  <si>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</si>
  <si>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</si>
  <si>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</si>
  <si>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</si>
  <si>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</si>
  <si>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</si>
  <si>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</si>
  <si>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</si>
  <si>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</si>
  <si>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</si>
  <si>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</si>
  <si>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</si>
  <si>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</si>
  <si>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</si>
  <si>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</si>
  <si>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</si>
  <si>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</si>
  <si>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</si>
  <si>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</si>
  <si>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</si>
  <si>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</si>
  <si>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</si>
  <si>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</si>
  <si>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</si>
  <si>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</si>
  <si>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</si>
  <si>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</si>
  <si>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</si>
  <si>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</si>
  <si>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</si>
  <si>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</si>
  <si>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</si>
  <si>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</si>
  <si>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</si>
  <si>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</si>
  <si>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</si>
  <si>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</si>
  <si>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</si>
  <si>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</si>
  <si>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</si>
  <si>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</si>
  <si>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</si>
  <si>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</si>
  <si>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</si>
  <si>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</si>
  <si>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</si>
  <si>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</si>
  <si>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951 0104 0610025120 000</t>
  </si>
  <si>
    <t>Прочая закупка товаров, работ и услуг для обеспечения государственных (муниципальных) нужд</t>
  </si>
  <si>
    <t>951 0104 0610025120 244</t>
  </si>
  <si>
    <t>951 0104 0910025220 000</t>
  </si>
  <si>
    <t>951 0104 0910025220 244</t>
  </si>
  <si>
    <t>951 0104 1130000110 000</t>
  </si>
  <si>
    <t>Фонд оплаты труда государственных (муниципальных) органов</t>
  </si>
  <si>
    <t>951 0104 1130000110 121</t>
  </si>
  <si>
    <t>Иные выплаты персоналу государственных (муниципальных) органов, за исключением фонда оплаты труда</t>
  </si>
  <si>
    <t>951 0104 1130000110 122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</si>
  <si>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</si>
  <si>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951 0104 1130000110 129</t>
  </si>
  <si>
    <t>951 0104 1130000190 000</t>
  </si>
  <si>
    <t>951 0104 1130000190 122</t>
  </si>
  <si>
    <t>951 0104 1130000190 244</t>
  </si>
  <si>
    <t>951 0104 1130072390 000</t>
  </si>
  <si>
    <t>951 0104 1130072390 244</t>
  </si>
  <si>
    <t>951 0104 1130085120 000</t>
  </si>
  <si>
    <t>951 0104 1130085120 540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</si>
  <si>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</si>
  <si>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</si>
  <si>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</si>
  <si>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</si>
  <si>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</si>
  <si>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</si>
  <si>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</si>
  <si>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951 0113 0710025140 000</t>
  </si>
  <si>
    <t>951 0113 0710025140 244</t>
  </si>
  <si>
    <t>951 0113 0730025170 000</t>
  </si>
  <si>
    <t>951 0113 0730025170 244</t>
  </si>
  <si>
    <t>951 0113 1130025270 000</t>
  </si>
  <si>
    <t>951 0113 1130025270 244</t>
  </si>
  <si>
    <t>951 0113 1130099990 000</t>
  </si>
  <si>
    <t>Уплата налога на имущество организаций и земельного налога</t>
  </si>
  <si>
    <t>951 0113 1130099990 851</t>
  </si>
  <si>
    <t>Уплата прочих налогов, сборов</t>
  </si>
  <si>
    <t>951 0113 1130099990 852</t>
  </si>
  <si>
    <t>Уплата иных платежей</t>
  </si>
  <si>
    <t>951 0113 1130099990 853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</si>
  <si>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</si>
  <si>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</si>
  <si>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</si>
  <si>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</si>
  <si>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951 0203 1130051180 000</t>
  </si>
  <si>
    <t>951 0203 1130051180 121</t>
  </si>
  <si>
    <t>951 0203 1130051180 129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</si>
  <si>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</si>
  <si>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</si>
  <si>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</si>
  <si>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</si>
  <si>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951 0309 0810025180 000</t>
  </si>
  <si>
    <t>951 0309 0810025180 244</t>
  </si>
  <si>
    <t>951 0309 0820025190 000</t>
  </si>
  <si>
    <t>951 0309 0820025190 244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</si>
  <si>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</si>
  <si>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</si>
  <si>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</si>
  <si>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</si>
  <si>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951 0409 0510085130 000</t>
  </si>
  <si>
    <t>951 0409 0510085130 244</t>
  </si>
  <si>
    <t>951 0409 05100S3510 000</t>
  </si>
  <si>
    <t>951 0409 05100S3510 244</t>
  </si>
  <si>
    <t>Другие вопросы в области национальной экономики</t>
  </si>
  <si>
    <t>951 0412 0000000000 000</t>
  </si>
  <si>
    <t>951 0412 0410025080 000</t>
  </si>
  <si>
    <t>951 0412 0410025080 244</t>
  </si>
  <si>
    <t>ЖИЛИЩНО-КОММУНАЛЬНОЕ ХОЗЯЙСТВО</t>
  </si>
  <si>
    <t>951 0500 0000000000 000</t>
  </si>
  <si>
    <t>Благоустройство</t>
  </si>
  <si>
    <t>951 0503 0000000000 000</t>
  </si>
  <si>
    <t>951 0503 0410025040 000</t>
  </si>
  <si>
    <t>951 0503 0410025040 244</t>
  </si>
  <si>
    <t>951 0503 0410025040 852</t>
  </si>
  <si>
    <t>951 0503 0410025050 000</t>
  </si>
  <si>
    <t>951 0503 0410025050 244</t>
  </si>
  <si>
    <t>951 0503 0410025060 000</t>
  </si>
  <si>
    <t>951 0503 0410025060 244</t>
  </si>
  <si>
    <t>951 0503 0410025070 000</t>
  </si>
  <si>
    <t>951 0503 0410025070 244</t>
  </si>
  <si>
    <t>Другие вопросы в области жилищно-коммунального хозяйства</t>
  </si>
  <si>
    <t>951 0505 0000000000 000</t>
  </si>
  <si>
    <t>951 0505 0410025080 000</t>
  </si>
  <si>
    <t>951 0505 0410025080 244</t>
  </si>
  <si>
    <t>ОХРАНА ОКРУЖАЮЩЕЙ СРЕДЫ</t>
  </si>
  <si>
    <t>951 0600 0000000000 000</t>
  </si>
  <si>
    <t>Сбор, удаление отходов и очистка сточных вод</t>
  </si>
  <si>
    <t>951 0602 0000000000 000</t>
  </si>
  <si>
    <t>951 0602 0410099990 000</t>
  </si>
  <si>
    <t>951 0602 0410099990 244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</si>
  <si>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</si>
  <si>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</si>
  <si>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</si>
  <si>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</si>
  <si>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951 0705 1130000190 000</t>
  </si>
  <si>
    <t>951 0705 1130000190 244</t>
  </si>
  <si>
    <t>Молодежная политика</t>
  </si>
  <si>
    <t>951 0707 0000000000 000</t>
  </si>
  <si>
    <t>951 0707 1220025310 000</t>
  </si>
  <si>
    <t>951 0707 1220025310 244</t>
  </si>
  <si>
    <t>КУЛЬТУРА, КИНЕМАТОГРАФИЯ</t>
  </si>
  <si>
    <t>951 0800 0000000000 000</t>
  </si>
  <si>
    <t>Культура</t>
  </si>
  <si>
    <t>951 0801 0000000000 000</t>
  </si>
  <si>
    <t>951 0801 0210000590 000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</si>
  <si>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</si>
  <si>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951 0801 0210000590 611</t>
  </si>
  <si>
    <t>951 0801 0210025010 000</t>
  </si>
  <si>
    <t>951 0801 0210025010 244</t>
  </si>
  <si>
    <t>951 0801 0210025330 000</t>
  </si>
  <si>
    <t>Субсидии бюджетным учреждениям на иные цели</t>
  </si>
  <si>
    <t>951 0801 0210025330 612</t>
  </si>
  <si>
    <t>951 0801 0210025350 000</t>
  </si>
  <si>
    <t>951 0801 0210025350 244</t>
  </si>
  <si>
    <t>951 0801 0210025350 612</t>
  </si>
  <si>
    <t>СОЦИАЛЬНАЯ ПОЛИТИКА</t>
  </si>
  <si>
    <t>951 1000 0000000000 000</t>
  </si>
  <si>
    <t>Пенсионное обеспечение</t>
  </si>
  <si>
    <t>951 1001 0000000000 000</t>
  </si>
  <si>
    <t>951 1001 0110025000 000</t>
  </si>
  <si>
    <t>Пособия, компенсации и иные социальные выплаты гражданам, кроме публичных нормативных обязательств</t>
  </si>
  <si>
    <t>951 1001 0110025000 321</t>
  </si>
  <si>
    <t>ФИЗИЧЕСКАЯ КУЛЬТУРА И СПОРТ</t>
  </si>
  <si>
    <t>951 1100 0000000000 000</t>
  </si>
  <si>
    <t>Массовый спорт</t>
  </si>
  <si>
    <t>951 1102 0000000000 000</t>
  </si>
  <si>
    <t>951 1102 0310025020 000</t>
  </si>
  <si>
    <t>951 1102 0310025020 244</t>
  </si>
  <si>
    <t>951 1102 0310025030 000</t>
  </si>
  <si>
    <t>951 1102 0310025030 244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</si>
  <si>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</si>
  <si>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</si>
  <si>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</si>
  <si>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</si>
  <si>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</si>
  <si>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</si>
  <si>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</si>
  <si>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</si>
  <si>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</si>
  <si>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</si>
  <si>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</si>
  <si>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</si>
  <si>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</si>
  <si>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</si>
  <si>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</si>
  <si>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</si>
  <si>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</si>
  <si>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</si>
  <si>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</si>
  <si>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</si>
  <si>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</si>
  <si>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</si>
  <si>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</si>
  <si>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</si>
  <si>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</si>
  <si>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</si>
  <si>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</si>
  <si>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</si>
  <si>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</si>
  <si>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</si>
  <si>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</si>
  <si>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</si>
  <si>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</si>
  <si>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</si>
  <si>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</si>
  <si>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</si>
  <si>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</si>
  <si>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</si>
  <si>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</si>
  <si>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</si>
  <si>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</si>
  <si>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</si>
  <si>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</si>
  <si>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</si>
  <si>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</si>
  <si>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</si>
  <si>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</si>
  <si>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</si>
  <si>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</si>
  <si>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</si>
  <si>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</si>
  <si>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декабря 2019 года</t>
  </si>
  <si>
    <t>Руководитель</t>
  </si>
  <si>
    <t>М.И.Лопатько</t>
  </si>
  <si>
    <t>Главный бухгалтер</t>
  </si>
  <si>
    <t>Е.В.Василица</t>
  </si>
  <si>
    <t>"02 "    декабря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</si>
</sst>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9"/>
      <name val="Arial Cyr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3" fillId="0" borderId="30" xfId="0" applyNumberFormat="1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</xf>
    <xf numFmtId="4" fontId="3" fillId="0" borderId="30" xfId="0" applyNumberFormat="1" applyFont="1" applyBorder="1" applyAlignment="1" applyProtection="1">
      <alignment horizontal="right" vertical="center"/>
    </xf>
    <xf numFmtId="49" fontId="4" fillId="0" borderId="30" xfId="0" applyNumberFormat="1" applyFont="1" applyBorder="1" applyAlignment="1" applyProtection="1">
      <alignment horizontal="center" vertical="center" wrapText="1"/>
    </xf>
    <xf numFmtId="49" fontId="4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opLeftCell="A70" workbookViewId="0">
      <selection activeCell="H9" sqref="H9"/>
    </sheetView>
  </sheetViews>
  <sheetFormatPr defaultRowHeight="12.75" customHeight="1" x14ac:dyDescent="0.2"/>
  <cols>
    <col min="1" max="1" width="53.5703125" customWidth="1"/>
    <col min="2" max="2" width="4.5703125" customWidth="1"/>
    <col min="3" max="3" width="16" customWidth="1"/>
    <col min="4" max="4" width="12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97" t="s">
        <v>345</v>
      </c>
      <c r="B5" s="97"/>
      <c r="C5" s="97"/>
      <c r="D5" s="97"/>
      <c r="E5" s="97"/>
      <c r="F5" s="97"/>
      <c r="G5" s="97"/>
      <c r="H5" s="97"/>
      <c r="I5" s="9" t="s">
        <v>7</v>
      </c>
      <c r="J5" s="10">
        <v>43800</v>
      </c>
    </row>
    <row r="6" spans="1:10" ht="30.75" customHeight="1" x14ac:dyDescent="0.2">
      <c r="A6" s="42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75" customHeight="1" x14ac:dyDescent="0.2">
      <c r="A7" s="42"/>
      <c r="B7" s="99" t="s">
        <v>17</v>
      </c>
      <c r="C7" s="100"/>
      <c r="D7" s="100"/>
      <c r="E7" s="100"/>
      <c r="F7" s="100"/>
      <c r="G7" s="100"/>
      <c r="H7" s="100"/>
      <c r="I7" s="9" t="s">
        <v>11</v>
      </c>
      <c r="J7" s="12" t="s">
        <v>22</v>
      </c>
    </row>
    <row r="8" spans="1:10" x14ac:dyDescent="0.2">
      <c r="A8" s="9" t="s">
        <v>12</v>
      </c>
      <c r="B8" s="98" t="s">
        <v>18</v>
      </c>
      <c r="C8" s="98"/>
      <c r="D8" s="98"/>
      <c r="E8" s="98"/>
      <c r="F8" s="98"/>
      <c r="G8" s="98"/>
      <c r="H8" s="98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40" t="s">
        <v>16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6" t="s">
        <v>24</v>
      </c>
      <c r="B12" s="69" t="s">
        <v>25</v>
      </c>
      <c r="C12" s="49" t="s">
        <v>26</v>
      </c>
      <c r="D12" s="50"/>
      <c r="E12" s="48" t="s">
        <v>27</v>
      </c>
      <c r="F12" s="63" t="s">
        <v>28</v>
      </c>
      <c r="G12" s="64"/>
      <c r="H12" s="64"/>
      <c r="I12" s="65"/>
      <c r="J12" s="55" t="s">
        <v>29</v>
      </c>
    </row>
    <row r="13" spans="1:10" ht="9.9499999999999993" customHeight="1" x14ac:dyDescent="0.2">
      <c r="A13" s="67"/>
      <c r="B13" s="70"/>
      <c r="C13" s="51"/>
      <c r="D13" s="52"/>
      <c r="E13" s="46"/>
      <c r="F13" s="45" t="s">
        <v>30</v>
      </c>
      <c r="G13" s="45" t="s">
        <v>31</v>
      </c>
      <c r="H13" s="45" t="s">
        <v>32</v>
      </c>
      <c r="I13" s="58" t="s">
        <v>33</v>
      </c>
      <c r="J13" s="56"/>
    </row>
    <row r="14" spans="1:10" ht="9.9499999999999993" customHeight="1" x14ac:dyDescent="0.2">
      <c r="A14" s="67"/>
      <c r="B14" s="70"/>
      <c r="C14" s="51"/>
      <c r="D14" s="52"/>
      <c r="E14" s="46"/>
      <c r="F14" s="46"/>
      <c r="G14" s="61"/>
      <c r="H14" s="61"/>
      <c r="I14" s="59"/>
      <c r="J14" s="56"/>
    </row>
    <row r="15" spans="1:10" ht="9.9499999999999993" customHeight="1" x14ac:dyDescent="0.2">
      <c r="A15" s="67"/>
      <c r="B15" s="70"/>
      <c r="C15" s="51"/>
      <c r="D15" s="52"/>
      <c r="E15" s="46"/>
      <c r="F15" s="46"/>
      <c r="G15" s="61"/>
      <c r="H15" s="61"/>
      <c r="I15" s="59"/>
      <c r="J15" s="56"/>
    </row>
    <row r="16" spans="1:10" ht="9.9499999999999993" customHeight="1" x14ac:dyDescent="0.2">
      <c r="A16" s="67"/>
      <c r="B16" s="70"/>
      <c r="C16" s="51"/>
      <c r="D16" s="52"/>
      <c r="E16" s="46"/>
      <c r="F16" s="46"/>
      <c r="G16" s="61"/>
      <c r="H16" s="61"/>
      <c r="I16" s="59"/>
      <c r="J16" s="56"/>
    </row>
    <row r="17" spans="1:10" ht="9.9499999999999993" customHeight="1" x14ac:dyDescent="0.2">
      <c r="A17" s="67"/>
      <c r="B17" s="70"/>
      <c r="C17" s="51"/>
      <c r="D17" s="52"/>
      <c r="E17" s="46"/>
      <c r="F17" s="46"/>
      <c r="G17" s="61"/>
      <c r="H17" s="61"/>
      <c r="I17" s="59"/>
      <c r="J17" s="56"/>
    </row>
    <row r="18" spans="1:10" ht="19.5" customHeight="1" x14ac:dyDescent="0.2">
      <c r="A18" s="68"/>
      <c r="B18" s="71"/>
      <c r="C18" s="53"/>
      <c r="D18" s="54"/>
      <c r="E18" s="47"/>
      <c r="F18" s="47"/>
      <c r="G18" s="62"/>
      <c r="H18" s="62"/>
      <c r="I18" s="60"/>
      <c r="J18" s="57"/>
    </row>
    <row r="19" spans="1:10" ht="14.25" customHeight="1" x14ac:dyDescent="0.2">
      <c r="A19" s="17">
        <v>1</v>
      </c>
      <c r="B19" s="18">
        <v>2</v>
      </c>
      <c r="C19" s="43">
        <v>3</v>
      </c>
      <c r="D19" s="44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89" t="s">
        <v>41</v>
      </c>
      <c r="C20" s="90" t="s">
        <v>43</v>
      </c>
      <c r="D20" s="91"/>
      <c r="E20" s="92">
        <v>6901400</v>
      </c>
      <c r="F20" s="92">
        <v>6259486.1299999999</v>
      </c>
      <c r="G20" s="92" t="s">
        <v>42</v>
      </c>
      <c r="H20" s="92" t="s">
        <v>42</v>
      </c>
      <c r="I20" s="92">
        <v>6259486.1299999999</v>
      </c>
      <c r="J20" s="92" t="s">
        <v>43</v>
      </c>
    </row>
    <row r="21" spans="1:10" x14ac:dyDescent="0.2">
      <c r="A21" s="26" t="s">
        <v>44</v>
      </c>
      <c r="B21" s="93"/>
      <c r="C21" s="94"/>
      <c r="D21" s="95"/>
      <c r="E21" s="96"/>
      <c r="F21" s="96"/>
      <c r="G21" s="96"/>
      <c r="H21" s="96"/>
      <c r="I21" s="96"/>
      <c r="J21" s="96"/>
    </row>
    <row r="22" spans="1:10" x14ac:dyDescent="0.2">
      <c r="A22" s="23" t="s">
        <v>46</v>
      </c>
      <c r="B22" s="89" t="s">
        <v>41</v>
      </c>
      <c r="C22" s="90" t="s">
        <v>47</v>
      </c>
      <c r="D22" s="91"/>
      <c r="E22" s="92">
        <v>1667000</v>
      </c>
      <c r="F22" s="92">
        <v>1217521.1299999999</v>
      </c>
      <c r="G22" s="92" t="s">
        <v>42</v>
      </c>
      <c r="H22" s="92" t="s">
        <v>42</v>
      </c>
      <c r="I22" s="92">
        <v>1217521.1299999999</v>
      </c>
      <c r="J22" s="92">
        <v>449478.87</v>
      </c>
    </row>
    <row r="23" spans="1:10" x14ac:dyDescent="0.2">
      <c r="A23" s="23" t="s">
        <v>48</v>
      </c>
      <c r="B23" s="89" t="s">
        <v>41</v>
      </c>
      <c r="C23" s="90" t="s">
        <v>49</v>
      </c>
      <c r="D23" s="91"/>
      <c r="E23" s="92">
        <v>103800</v>
      </c>
      <c r="F23" s="92">
        <v>75962.94</v>
      </c>
      <c r="G23" s="92" t="s">
        <v>42</v>
      </c>
      <c r="H23" s="92" t="s">
        <v>42</v>
      </c>
      <c r="I23" s="92">
        <v>75962.94</v>
      </c>
      <c r="J23" s="92">
        <v>27837.06</v>
      </c>
    </row>
    <row r="24" spans="1:10" x14ac:dyDescent="0.2">
      <c r="A24" s="26" t="s">
        <v>50</v>
      </c>
      <c r="B24" s="93" t="s">
        <v>41</v>
      </c>
      <c r="C24" s="94" t="s">
        <v>51</v>
      </c>
      <c r="D24" s="95"/>
      <c r="E24" s="96">
        <v>103800</v>
      </c>
      <c r="F24" s="96">
        <v>75962.94</v>
      </c>
      <c r="G24" s="96" t="s">
        <v>42</v>
      </c>
      <c r="H24" s="96" t="s">
        <v>42</v>
      </c>
      <c r="I24" s="96">
        <v>75962.94</v>
      </c>
      <c r="J24" s="96">
        <v>27837.06</v>
      </c>
    </row>
    <row r="25" spans="1:10" ht="57.75" customHeight="1" x14ac:dyDescent="0.2">
      <c r="A25" s="26" t="s">
        <v>52</v>
      </c>
      <c r="B25" s="93" t="s">
        <v>41</v>
      </c>
      <c r="C25" s="94" t="s">
        <v>53</v>
      </c>
      <c r="D25" s="95"/>
      <c r="E25" s="96">
        <v>103800</v>
      </c>
      <c r="F25" s="96">
        <v>75746.080000000002</v>
      </c>
      <c r="G25" s="96" t="s">
        <v>42</v>
      </c>
      <c r="H25" s="96" t="s">
        <v>42</v>
      </c>
      <c r="I25" s="96">
        <v>75746.080000000002</v>
      </c>
      <c r="J25" s="96">
        <v>28053.919999999998</v>
      </c>
    </row>
    <row r="26" spans="1:10" ht="82.5" customHeight="1" x14ac:dyDescent="0.2">
      <c r="A26" s="29" t="s">
        <v>54</v>
      </c>
      <c r="B26" s="93" t="s">
        <v>41</v>
      </c>
      <c r="C26" s="94" t="s">
        <v>55</v>
      </c>
      <c r="D26" s="95"/>
      <c r="E26" s="96" t="s">
        <v>42</v>
      </c>
      <c r="F26" s="96">
        <v>75735.429999999993</v>
      </c>
      <c r="G26" s="96" t="s">
        <v>42</v>
      </c>
      <c r="H26" s="96" t="s">
        <v>42</v>
      </c>
      <c r="I26" s="96">
        <v>75735.429999999993</v>
      </c>
      <c r="J26" s="96" t="s">
        <v>42</v>
      </c>
    </row>
    <row r="27" spans="1:10" ht="63" customHeight="1" x14ac:dyDescent="0.2">
      <c r="A27" s="29" t="s">
        <v>56</v>
      </c>
      <c r="B27" s="93" t="s">
        <v>41</v>
      </c>
      <c r="C27" s="94" t="s">
        <v>57</v>
      </c>
      <c r="D27" s="95"/>
      <c r="E27" s="96" t="s">
        <v>42</v>
      </c>
      <c r="F27" s="96">
        <v>10.65</v>
      </c>
      <c r="G27" s="96" t="s">
        <v>42</v>
      </c>
      <c r="H27" s="96" t="s">
        <v>42</v>
      </c>
      <c r="I27" s="96">
        <v>10.65</v>
      </c>
      <c r="J27" s="96" t="s">
        <v>42</v>
      </c>
    </row>
    <row r="28" spans="1:10" ht="49.15" customHeight="1" x14ac:dyDescent="0.2">
      <c r="A28" s="26" t="s">
        <v>58</v>
      </c>
      <c r="B28" s="93" t="s">
        <v>41</v>
      </c>
      <c r="C28" s="94" t="s">
        <v>59</v>
      </c>
      <c r="D28" s="95"/>
      <c r="E28" s="96" t="s">
        <v>42</v>
      </c>
      <c r="F28" s="96">
        <v>216.86</v>
      </c>
      <c r="G28" s="96" t="s">
        <v>42</v>
      </c>
      <c r="H28" s="96" t="s">
        <v>42</v>
      </c>
      <c r="I28" s="96">
        <v>216.86</v>
      </c>
      <c r="J28" s="96" t="s">
        <v>42</v>
      </c>
    </row>
    <row r="29" spans="1:10" ht="58.5" customHeight="1" x14ac:dyDescent="0.2">
      <c r="A29" s="26" t="s">
        <v>60</v>
      </c>
      <c r="B29" s="93" t="s">
        <v>41</v>
      </c>
      <c r="C29" s="94" t="s">
        <v>61</v>
      </c>
      <c r="D29" s="95"/>
      <c r="E29" s="96" t="s">
        <v>42</v>
      </c>
      <c r="F29" s="96">
        <v>214.56</v>
      </c>
      <c r="G29" s="96" t="s">
        <v>42</v>
      </c>
      <c r="H29" s="96" t="s">
        <v>42</v>
      </c>
      <c r="I29" s="96">
        <v>214.56</v>
      </c>
      <c r="J29" s="96" t="s">
        <v>42</v>
      </c>
    </row>
    <row r="30" spans="1:10" ht="49.15" customHeight="1" x14ac:dyDescent="0.2">
      <c r="A30" s="26" t="s">
        <v>62</v>
      </c>
      <c r="B30" s="93" t="s">
        <v>41</v>
      </c>
      <c r="C30" s="94" t="s">
        <v>63</v>
      </c>
      <c r="D30" s="95"/>
      <c r="E30" s="96" t="s">
        <v>42</v>
      </c>
      <c r="F30" s="96">
        <v>2.2999999999999998</v>
      </c>
      <c r="G30" s="96" t="s">
        <v>42</v>
      </c>
      <c r="H30" s="96" t="s">
        <v>42</v>
      </c>
      <c r="I30" s="96">
        <v>2.2999999999999998</v>
      </c>
      <c r="J30" s="96" t="s">
        <v>42</v>
      </c>
    </row>
    <row r="31" spans="1:10" x14ac:dyDescent="0.2">
      <c r="A31" s="23" t="s">
        <v>64</v>
      </c>
      <c r="B31" s="89" t="s">
        <v>41</v>
      </c>
      <c r="C31" s="90" t="s">
        <v>65</v>
      </c>
      <c r="D31" s="91"/>
      <c r="E31" s="92">
        <v>129800</v>
      </c>
      <c r="F31" s="92">
        <v>80415.44</v>
      </c>
      <c r="G31" s="92" t="s">
        <v>42</v>
      </c>
      <c r="H31" s="92" t="s">
        <v>42</v>
      </c>
      <c r="I31" s="92">
        <v>80415.44</v>
      </c>
      <c r="J31" s="92">
        <v>49384.56</v>
      </c>
    </row>
    <row r="32" spans="1:10" x14ac:dyDescent="0.2">
      <c r="A32" s="26" t="s">
        <v>66</v>
      </c>
      <c r="B32" s="93" t="s">
        <v>41</v>
      </c>
      <c r="C32" s="94" t="s">
        <v>67</v>
      </c>
      <c r="D32" s="95"/>
      <c r="E32" s="96">
        <v>129800</v>
      </c>
      <c r="F32" s="96">
        <v>80415.44</v>
      </c>
      <c r="G32" s="96" t="s">
        <v>42</v>
      </c>
      <c r="H32" s="96" t="s">
        <v>42</v>
      </c>
      <c r="I32" s="96">
        <v>80415.44</v>
      </c>
      <c r="J32" s="96">
        <v>49384.56</v>
      </c>
    </row>
    <row r="33" spans="1:10" x14ac:dyDescent="0.2">
      <c r="A33" s="26" t="s">
        <v>66</v>
      </c>
      <c r="B33" s="93" t="s">
        <v>41</v>
      </c>
      <c r="C33" s="94" t="s">
        <v>68</v>
      </c>
      <c r="D33" s="95"/>
      <c r="E33" s="96">
        <v>129800</v>
      </c>
      <c r="F33" s="96">
        <v>80415.44</v>
      </c>
      <c r="G33" s="96" t="s">
        <v>42</v>
      </c>
      <c r="H33" s="96" t="s">
        <v>42</v>
      </c>
      <c r="I33" s="96">
        <v>80415.44</v>
      </c>
      <c r="J33" s="96">
        <v>49384.56</v>
      </c>
    </row>
    <row r="34" spans="1:10" ht="40.5" customHeight="1" x14ac:dyDescent="0.2">
      <c r="A34" s="26" t="s">
        <v>69</v>
      </c>
      <c r="B34" s="93" t="s">
        <v>41</v>
      </c>
      <c r="C34" s="94" t="s">
        <v>70</v>
      </c>
      <c r="D34" s="95"/>
      <c r="E34" s="96" t="s">
        <v>42</v>
      </c>
      <c r="F34" s="96">
        <v>80404.800000000003</v>
      </c>
      <c r="G34" s="96" t="s">
        <v>42</v>
      </c>
      <c r="H34" s="96" t="s">
        <v>42</v>
      </c>
      <c r="I34" s="96">
        <v>80404.800000000003</v>
      </c>
      <c r="J34" s="96" t="s">
        <v>42</v>
      </c>
    </row>
    <row r="35" spans="1:10" ht="24.6" customHeight="1" x14ac:dyDescent="0.2">
      <c r="A35" s="26" t="s">
        <v>71</v>
      </c>
      <c r="B35" s="93" t="s">
        <v>41</v>
      </c>
      <c r="C35" s="94" t="s">
        <v>72</v>
      </c>
      <c r="D35" s="95"/>
      <c r="E35" s="96" t="s">
        <v>42</v>
      </c>
      <c r="F35" s="96">
        <v>10.64</v>
      </c>
      <c r="G35" s="96" t="s">
        <v>42</v>
      </c>
      <c r="H35" s="96" t="s">
        <v>42</v>
      </c>
      <c r="I35" s="96">
        <v>10.64</v>
      </c>
      <c r="J35" s="96" t="s">
        <v>42</v>
      </c>
    </row>
    <row r="36" spans="1:10" x14ac:dyDescent="0.2">
      <c r="A36" s="23" t="s">
        <v>73</v>
      </c>
      <c r="B36" s="89" t="s">
        <v>41</v>
      </c>
      <c r="C36" s="90" t="s">
        <v>74</v>
      </c>
      <c r="D36" s="91"/>
      <c r="E36" s="92">
        <v>1303600</v>
      </c>
      <c r="F36" s="92">
        <v>968041.67</v>
      </c>
      <c r="G36" s="92" t="s">
        <v>42</v>
      </c>
      <c r="H36" s="92" t="s">
        <v>42</v>
      </c>
      <c r="I36" s="92">
        <v>968041.67</v>
      </c>
      <c r="J36" s="92">
        <v>335558.33</v>
      </c>
    </row>
    <row r="37" spans="1:10" x14ac:dyDescent="0.2">
      <c r="A37" s="26" t="s">
        <v>75</v>
      </c>
      <c r="B37" s="93" t="s">
        <v>41</v>
      </c>
      <c r="C37" s="94" t="s">
        <v>76</v>
      </c>
      <c r="D37" s="95"/>
      <c r="E37" s="96">
        <v>14600</v>
      </c>
      <c r="F37" s="96">
        <v>30426.11</v>
      </c>
      <c r="G37" s="96" t="s">
        <v>42</v>
      </c>
      <c r="H37" s="96" t="s">
        <v>42</v>
      </c>
      <c r="I37" s="96">
        <v>30426.11</v>
      </c>
      <c r="J37" s="96" t="s">
        <v>42</v>
      </c>
    </row>
    <row r="38" spans="1:10" ht="36.75" customHeight="1" x14ac:dyDescent="0.2">
      <c r="A38" s="26" t="s">
        <v>77</v>
      </c>
      <c r="B38" s="93" t="s">
        <v>41</v>
      </c>
      <c r="C38" s="94" t="s">
        <v>78</v>
      </c>
      <c r="D38" s="95"/>
      <c r="E38" s="96">
        <v>14600</v>
      </c>
      <c r="F38" s="96">
        <v>30426.11</v>
      </c>
      <c r="G38" s="96" t="s">
        <v>42</v>
      </c>
      <c r="H38" s="96" t="s">
        <v>42</v>
      </c>
      <c r="I38" s="96">
        <v>30426.11</v>
      </c>
      <c r="J38" s="96" t="s">
        <v>42</v>
      </c>
    </row>
    <row r="39" spans="1:10" ht="59.25" customHeight="1" x14ac:dyDescent="0.2">
      <c r="A39" s="26" t="s">
        <v>79</v>
      </c>
      <c r="B39" s="93" t="s">
        <v>41</v>
      </c>
      <c r="C39" s="94" t="s">
        <v>80</v>
      </c>
      <c r="D39" s="95"/>
      <c r="E39" s="96" t="s">
        <v>42</v>
      </c>
      <c r="F39" s="96">
        <v>30285.86</v>
      </c>
      <c r="G39" s="96" t="s">
        <v>42</v>
      </c>
      <c r="H39" s="96" t="s">
        <v>42</v>
      </c>
      <c r="I39" s="96">
        <v>30285.86</v>
      </c>
      <c r="J39" s="96" t="s">
        <v>42</v>
      </c>
    </row>
    <row r="40" spans="1:10" ht="52.5" customHeight="1" x14ac:dyDescent="0.2">
      <c r="A40" s="26" t="s">
        <v>81</v>
      </c>
      <c r="B40" s="93" t="s">
        <v>41</v>
      </c>
      <c r="C40" s="94" t="s">
        <v>82</v>
      </c>
      <c r="D40" s="95"/>
      <c r="E40" s="96" t="s">
        <v>42</v>
      </c>
      <c r="F40" s="96">
        <v>140.25</v>
      </c>
      <c r="G40" s="96" t="s">
        <v>42</v>
      </c>
      <c r="H40" s="96" t="s">
        <v>42</v>
      </c>
      <c r="I40" s="96">
        <v>140.25</v>
      </c>
      <c r="J40" s="96" t="s">
        <v>42</v>
      </c>
    </row>
    <row r="41" spans="1:10" x14ac:dyDescent="0.2">
      <c r="A41" s="26" t="s">
        <v>83</v>
      </c>
      <c r="B41" s="93" t="s">
        <v>41</v>
      </c>
      <c r="C41" s="94" t="s">
        <v>84</v>
      </c>
      <c r="D41" s="95"/>
      <c r="E41" s="96">
        <v>1289000</v>
      </c>
      <c r="F41" s="96">
        <v>937615.56</v>
      </c>
      <c r="G41" s="96" t="s">
        <v>42</v>
      </c>
      <c r="H41" s="96" t="s">
        <v>42</v>
      </c>
      <c r="I41" s="96">
        <v>937615.56</v>
      </c>
      <c r="J41" s="96">
        <v>351384.44</v>
      </c>
    </row>
    <row r="42" spans="1:10" x14ac:dyDescent="0.2">
      <c r="A42" s="26" t="s">
        <v>85</v>
      </c>
      <c r="B42" s="93" t="s">
        <v>41</v>
      </c>
      <c r="C42" s="94" t="s">
        <v>86</v>
      </c>
      <c r="D42" s="95"/>
      <c r="E42" s="96">
        <v>31000</v>
      </c>
      <c r="F42" s="96">
        <v>29817.54</v>
      </c>
      <c r="G42" s="96" t="s">
        <v>42</v>
      </c>
      <c r="H42" s="96" t="s">
        <v>42</v>
      </c>
      <c r="I42" s="96">
        <v>29817.54</v>
      </c>
      <c r="J42" s="96">
        <v>1182.46</v>
      </c>
    </row>
    <row r="43" spans="1:10" ht="29.25" customHeight="1" x14ac:dyDescent="0.2">
      <c r="A43" s="26" t="s">
        <v>87</v>
      </c>
      <c r="B43" s="93" t="s">
        <v>41</v>
      </c>
      <c r="C43" s="94" t="s">
        <v>88</v>
      </c>
      <c r="D43" s="95"/>
      <c r="E43" s="96">
        <v>31000</v>
      </c>
      <c r="F43" s="96">
        <v>29817.54</v>
      </c>
      <c r="G43" s="96" t="s">
        <v>42</v>
      </c>
      <c r="H43" s="96" t="s">
        <v>42</v>
      </c>
      <c r="I43" s="96">
        <v>29817.54</v>
      </c>
      <c r="J43" s="96">
        <v>1182.46</v>
      </c>
    </row>
    <row r="44" spans="1:10" ht="53.25" customHeight="1" x14ac:dyDescent="0.2">
      <c r="A44" s="26" t="s">
        <v>89</v>
      </c>
      <c r="B44" s="93" t="s">
        <v>41</v>
      </c>
      <c r="C44" s="94" t="s">
        <v>90</v>
      </c>
      <c r="D44" s="95"/>
      <c r="E44" s="96" t="s">
        <v>42</v>
      </c>
      <c r="F44" s="96">
        <v>30148</v>
      </c>
      <c r="G44" s="96" t="s">
        <v>42</v>
      </c>
      <c r="H44" s="96" t="s">
        <v>42</v>
      </c>
      <c r="I44" s="96">
        <v>30148</v>
      </c>
      <c r="J44" s="96" t="s">
        <v>42</v>
      </c>
    </row>
    <row r="45" spans="1:10" ht="49.15" customHeight="1" x14ac:dyDescent="0.2">
      <c r="A45" s="26" t="s">
        <v>91</v>
      </c>
      <c r="B45" s="93" t="s">
        <v>41</v>
      </c>
      <c r="C45" s="94" t="s">
        <v>92</v>
      </c>
      <c r="D45" s="95"/>
      <c r="E45" s="96" t="s">
        <v>42</v>
      </c>
      <c r="F45" s="96">
        <v>243.54</v>
      </c>
      <c r="G45" s="96" t="s">
        <v>42</v>
      </c>
      <c r="H45" s="96" t="s">
        <v>42</v>
      </c>
      <c r="I45" s="96">
        <v>243.54</v>
      </c>
      <c r="J45" s="96" t="s">
        <v>42</v>
      </c>
    </row>
    <row r="46" spans="1:10" ht="36.950000000000003" customHeight="1" x14ac:dyDescent="0.2">
      <c r="A46" s="26" t="s">
        <v>93</v>
      </c>
      <c r="B46" s="93" t="s">
        <v>41</v>
      </c>
      <c r="C46" s="94" t="s">
        <v>94</v>
      </c>
      <c r="D46" s="95"/>
      <c r="E46" s="96" t="s">
        <v>42</v>
      </c>
      <c r="F46" s="96">
        <v>-574</v>
      </c>
      <c r="G46" s="96" t="s">
        <v>42</v>
      </c>
      <c r="H46" s="96" t="s">
        <v>42</v>
      </c>
      <c r="I46" s="96">
        <v>-574</v>
      </c>
      <c r="J46" s="96" t="s">
        <v>42</v>
      </c>
    </row>
    <row r="47" spans="1:10" x14ac:dyDescent="0.2">
      <c r="A47" s="26" t="s">
        <v>95</v>
      </c>
      <c r="B47" s="93" t="s">
        <v>41</v>
      </c>
      <c r="C47" s="94" t="s">
        <v>96</v>
      </c>
      <c r="D47" s="95"/>
      <c r="E47" s="96">
        <v>1258000</v>
      </c>
      <c r="F47" s="96">
        <v>907798.02</v>
      </c>
      <c r="G47" s="96" t="s">
        <v>42</v>
      </c>
      <c r="H47" s="96" t="s">
        <v>42</v>
      </c>
      <c r="I47" s="96">
        <v>907798.02</v>
      </c>
      <c r="J47" s="96">
        <v>350201.98</v>
      </c>
    </row>
    <row r="48" spans="1:10" ht="36.950000000000003" customHeight="1" x14ac:dyDescent="0.2">
      <c r="A48" s="26" t="s">
        <v>97</v>
      </c>
      <c r="B48" s="93" t="s">
        <v>41</v>
      </c>
      <c r="C48" s="94" t="s">
        <v>98</v>
      </c>
      <c r="D48" s="95"/>
      <c r="E48" s="96">
        <v>1258000</v>
      </c>
      <c r="F48" s="96">
        <v>907798.02</v>
      </c>
      <c r="G48" s="96" t="s">
        <v>42</v>
      </c>
      <c r="H48" s="96" t="s">
        <v>42</v>
      </c>
      <c r="I48" s="96">
        <v>907798.02</v>
      </c>
      <c r="J48" s="96">
        <v>350201.98</v>
      </c>
    </row>
    <row r="49" spans="1:10" ht="61.5" customHeight="1" x14ac:dyDescent="0.2">
      <c r="A49" s="26" t="s">
        <v>99</v>
      </c>
      <c r="B49" s="93" t="s">
        <v>41</v>
      </c>
      <c r="C49" s="94" t="s">
        <v>100</v>
      </c>
      <c r="D49" s="95"/>
      <c r="E49" s="96" t="s">
        <v>42</v>
      </c>
      <c r="F49" s="96">
        <v>905310.81</v>
      </c>
      <c r="G49" s="96" t="s">
        <v>42</v>
      </c>
      <c r="H49" s="96" t="s">
        <v>42</v>
      </c>
      <c r="I49" s="96">
        <v>905310.81</v>
      </c>
      <c r="J49" s="96" t="s">
        <v>42</v>
      </c>
    </row>
    <row r="50" spans="1:10" ht="49.15" customHeight="1" x14ac:dyDescent="0.2">
      <c r="A50" s="26" t="s">
        <v>101</v>
      </c>
      <c r="B50" s="93" t="s">
        <v>41</v>
      </c>
      <c r="C50" s="94" t="s">
        <v>102</v>
      </c>
      <c r="D50" s="95"/>
      <c r="E50" s="96" t="s">
        <v>42</v>
      </c>
      <c r="F50" s="96">
        <v>2487.21</v>
      </c>
      <c r="G50" s="96" t="s">
        <v>42</v>
      </c>
      <c r="H50" s="96" t="s">
        <v>42</v>
      </c>
      <c r="I50" s="96">
        <v>2487.21</v>
      </c>
      <c r="J50" s="96" t="s">
        <v>42</v>
      </c>
    </row>
    <row r="51" spans="1:10" x14ac:dyDescent="0.2">
      <c r="A51" s="23" t="s">
        <v>103</v>
      </c>
      <c r="B51" s="89" t="s">
        <v>41</v>
      </c>
      <c r="C51" s="90" t="s">
        <v>104</v>
      </c>
      <c r="D51" s="91"/>
      <c r="E51" s="92">
        <v>6800</v>
      </c>
      <c r="F51" s="92">
        <v>800</v>
      </c>
      <c r="G51" s="92" t="s">
        <v>42</v>
      </c>
      <c r="H51" s="92" t="s">
        <v>42</v>
      </c>
      <c r="I51" s="92">
        <v>800</v>
      </c>
      <c r="J51" s="92">
        <v>6000</v>
      </c>
    </row>
    <row r="52" spans="1:10" ht="49.15" customHeight="1" x14ac:dyDescent="0.2">
      <c r="A52" s="26" t="s">
        <v>105</v>
      </c>
      <c r="B52" s="93" t="s">
        <v>41</v>
      </c>
      <c r="C52" s="94" t="s">
        <v>106</v>
      </c>
      <c r="D52" s="95"/>
      <c r="E52" s="96">
        <v>6800</v>
      </c>
      <c r="F52" s="96">
        <v>800</v>
      </c>
      <c r="G52" s="96" t="s">
        <v>42</v>
      </c>
      <c r="H52" s="96" t="s">
        <v>42</v>
      </c>
      <c r="I52" s="96">
        <v>800</v>
      </c>
      <c r="J52" s="96">
        <v>6000</v>
      </c>
    </row>
    <row r="53" spans="1:10" ht="73.7" customHeight="1" x14ac:dyDescent="0.2">
      <c r="A53" s="26" t="s">
        <v>107</v>
      </c>
      <c r="B53" s="93" t="s">
        <v>41</v>
      </c>
      <c r="C53" s="94" t="s">
        <v>108</v>
      </c>
      <c r="D53" s="95"/>
      <c r="E53" s="96">
        <v>6800</v>
      </c>
      <c r="F53" s="96">
        <v>800</v>
      </c>
      <c r="G53" s="96" t="s">
        <v>42</v>
      </c>
      <c r="H53" s="96" t="s">
        <v>42</v>
      </c>
      <c r="I53" s="96">
        <v>800</v>
      </c>
      <c r="J53" s="96">
        <v>6000</v>
      </c>
    </row>
    <row r="54" spans="1:10" ht="73.7" customHeight="1" x14ac:dyDescent="0.2">
      <c r="A54" s="26" t="s">
        <v>107</v>
      </c>
      <c r="B54" s="93" t="s">
        <v>41</v>
      </c>
      <c r="C54" s="94" t="s">
        <v>109</v>
      </c>
      <c r="D54" s="95"/>
      <c r="E54" s="96" t="s">
        <v>42</v>
      </c>
      <c r="F54" s="96">
        <v>800</v>
      </c>
      <c r="G54" s="96" t="s">
        <v>42</v>
      </c>
      <c r="H54" s="96" t="s">
        <v>42</v>
      </c>
      <c r="I54" s="96">
        <v>800</v>
      </c>
      <c r="J54" s="96" t="s">
        <v>42</v>
      </c>
    </row>
    <row r="55" spans="1:10" ht="36.950000000000003" customHeight="1" x14ac:dyDescent="0.2">
      <c r="A55" s="23" t="s">
        <v>110</v>
      </c>
      <c r="B55" s="89" t="s">
        <v>41</v>
      </c>
      <c r="C55" s="90" t="s">
        <v>111</v>
      </c>
      <c r="D55" s="91"/>
      <c r="E55" s="92">
        <v>117800</v>
      </c>
      <c r="F55" s="92">
        <v>76201.08</v>
      </c>
      <c r="G55" s="92" t="s">
        <v>42</v>
      </c>
      <c r="H55" s="92" t="s">
        <v>42</v>
      </c>
      <c r="I55" s="92">
        <v>76201.08</v>
      </c>
      <c r="J55" s="92">
        <v>41598.92</v>
      </c>
    </row>
    <row r="56" spans="1:10" ht="86.1" customHeight="1" x14ac:dyDescent="0.2">
      <c r="A56" s="29" t="s">
        <v>112</v>
      </c>
      <c r="B56" s="93" t="s">
        <v>41</v>
      </c>
      <c r="C56" s="94" t="s">
        <v>113</v>
      </c>
      <c r="D56" s="95"/>
      <c r="E56" s="96">
        <v>117800</v>
      </c>
      <c r="F56" s="96">
        <v>76201.08</v>
      </c>
      <c r="G56" s="96" t="s">
        <v>42</v>
      </c>
      <c r="H56" s="96" t="s">
        <v>42</v>
      </c>
      <c r="I56" s="96">
        <v>76201.08</v>
      </c>
      <c r="J56" s="96">
        <v>41598.92</v>
      </c>
    </row>
    <row r="57" spans="1:10" ht="86.1" customHeight="1" x14ac:dyDescent="0.2">
      <c r="A57" s="29" t="s">
        <v>114</v>
      </c>
      <c r="B57" s="93" t="s">
        <v>41</v>
      </c>
      <c r="C57" s="94" t="s">
        <v>115</v>
      </c>
      <c r="D57" s="95"/>
      <c r="E57" s="96">
        <v>117800</v>
      </c>
      <c r="F57" s="96">
        <v>76201.08</v>
      </c>
      <c r="G57" s="96" t="s">
        <v>42</v>
      </c>
      <c r="H57" s="96" t="s">
        <v>42</v>
      </c>
      <c r="I57" s="96">
        <v>76201.08</v>
      </c>
      <c r="J57" s="96">
        <v>41598.92</v>
      </c>
    </row>
    <row r="58" spans="1:10" ht="73.7" customHeight="1" x14ac:dyDescent="0.2">
      <c r="A58" s="26" t="s">
        <v>116</v>
      </c>
      <c r="B58" s="93" t="s">
        <v>41</v>
      </c>
      <c r="C58" s="94" t="s">
        <v>117</v>
      </c>
      <c r="D58" s="95"/>
      <c r="E58" s="96">
        <v>117800</v>
      </c>
      <c r="F58" s="96">
        <v>76201.08</v>
      </c>
      <c r="G58" s="96" t="s">
        <v>42</v>
      </c>
      <c r="H58" s="96" t="s">
        <v>42</v>
      </c>
      <c r="I58" s="96">
        <v>76201.08</v>
      </c>
      <c r="J58" s="96">
        <v>41598.92</v>
      </c>
    </row>
    <row r="59" spans="1:10" x14ac:dyDescent="0.2">
      <c r="A59" s="23" t="s">
        <v>118</v>
      </c>
      <c r="B59" s="89" t="s">
        <v>41</v>
      </c>
      <c r="C59" s="90" t="s">
        <v>119</v>
      </c>
      <c r="D59" s="91"/>
      <c r="E59" s="92">
        <v>5200</v>
      </c>
      <c r="F59" s="92">
        <v>16100</v>
      </c>
      <c r="G59" s="92" t="s">
        <v>42</v>
      </c>
      <c r="H59" s="92" t="s">
        <v>42</v>
      </c>
      <c r="I59" s="92">
        <v>16100</v>
      </c>
      <c r="J59" s="92" t="s">
        <v>42</v>
      </c>
    </row>
    <row r="60" spans="1:10" ht="36.950000000000003" customHeight="1" x14ac:dyDescent="0.2">
      <c r="A60" s="26" t="s">
        <v>120</v>
      </c>
      <c r="B60" s="93" t="s">
        <v>41</v>
      </c>
      <c r="C60" s="94" t="s">
        <v>121</v>
      </c>
      <c r="D60" s="95"/>
      <c r="E60" s="96">
        <v>5200</v>
      </c>
      <c r="F60" s="96">
        <v>16100</v>
      </c>
      <c r="G60" s="96" t="s">
        <v>42</v>
      </c>
      <c r="H60" s="96" t="s">
        <v>42</v>
      </c>
      <c r="I60" s="96">
        <v>16100</v>
      </c>
      <c r="J60" s="96" t="s">
        <v>42</v>
      </c>
    </row>
    <row r="61" spans="1:10" ht="49.15" customHeight="1" x14ac:dyDescent="0.2">
      <c r="A61" s="26" t="s">
        <v>122</v>
      </c>
      <c r="B61" s="93" t="s">
        <v>41</v>
      </c>
      <c r="C61" s="94" t="s">
        <v>123</v>
      </c>
      <c r="D61" s="95"/>
      <c r="E61" s="96">
        <v>5200</v>
      </c>
      <c r="F61" s="96">
        <v>16100</v>
      </c>
      <c r="G61" s="96" t="s">
        <v>42</v>
      </c>
      <c r="H61" s="96" t="s">
        <v>42</v>
      </c>
      <c r="I61" s="96">
        <v>16100</v>
      </c>
      <c r="J61" s="96" t="s">
        <v>42</v>
      </c>
    </row>
    <row r="62" spans="1:10" x14ac:dyDescent="0.2">
      <c r="A62" s="23" t="s">
        <v>124</v>
      </c>
      <c r="B62" s="89" t="s">
        <v>41</v>
      </c>
      <c r="C62" s="90" t="s">
        <v>125</v>
      </c>
      <c r="D62" s="91"/>
      <c r="E62" s="92">
        <v>5234400</v>
      </c>
      <c r="F62" s="92">
        <v>5041965</v>
      </c>
      <c r="G62" s="92" t="s">
        <v>42</v>
      </c>
      <c r="H62" s="92" t="s">
        <v>42</v>
      </c>
      <c r="I62" s="92">
        <v>5041965</v>
      </c>
      <c r="J62" s="92">
        <v>192435</v>
      </c>
    </row>
    <row r="63" spans="1:10" ht="36.950000000000003" customHeight="1" x14ac:dyDescent="0.2">
      <c r="A63" s="23" t="s">
        <v>126</v>
      </c>
      <c r="B63" s="89" t="s">
        <v>41</v>
      </c>
      <c r="C63" s="90" t="s">
        <v>127</v>
      </c>
      <c r="D63" s="91"/>
      <c r="E63" s="92">
        <v>5234400</v>
      </c>
      <c r="F63" s="92">
        <v>5041965</v>
      </c>
      <c r="G63" s="92" t="s">
        <v>42</v>
      </c>
      <c r="H63" s="92" t="s">
        <v>42</v>
      </c>
      <c r="I63" s="92">
        <v>5041965</v>
      </c>
      <c r="J63" s="92">
        <v>192435</v>
      </c>
    </row>
    <row r="64" spans="1:10" ht="24.6" customHeight="1" x14ac:dyDescent="0.2">
      <c r="A64" s="26" t="s">
        <v>128</v>
      </c>
      <c r="B64" s="93" t="s">
        <v>41</v>
      </c>
      <c r="C64" s="94" t="s">
        <v>129</v>
      </c>
      <c r="D64" s="95"/>
      <c r="E64" s="96">
        <v>4012900</v>
      </c>
      <c r="F64" s="96">
        <v>3975300</v>
      </c>
      <c r="G64" s="96" t="s">
        <v>42</v>
      </c>
      <c r="H64" s="96" t="s">
        <v>42</v>
      </c>
      <c r="I64" s="96">
        <v>3975300</v>
      </c>
      <c r="J64" s="96">
        <v>37600</v>
      </c>
    </row>
    <row r="65" spans="1:10" ht="24.6" customHeight="1" x14ac:dyDescent="0.2">
      <c r="A65" s="26" t="s">
        <v>130</v>
      </c>
      <c r="B65" s="93" t="s">
        <v>41</v>
      </c>
      <c r="C65" s="94" t="s">
        <v>131</v>
      </c>
      <c r="D65" s="95"/>
      <c r="E65" s="96">
        <v>4012900</v>
      </c>
      <c r="F65" s="96">
        <v>3975300</v>
      </c>
      <c r="G65" s="96" t="s">
        <v>42</v>
      </c>
      <c r="H65" s="96" t="s">
        <v>42</v>
      </c>
      <c r="I65" s="96">
        <v>3975300</v>
      </c>
      <c r="J65" s="96">
        <v>37600</v>
      </c>
    </row>
    <row r="66" spans="1:10" ht="24.6" customHeight="1" x14ac:dyDescent="0.2">
      <c r="A66" s="26" t="s">
        <v>132</v>
      </c>
      <c r="B66" s="93" t="s">
        <v>41</v>
      </c>
      <c r="C66" s="94" t="s">
        <v>133</v>
      </c>
      <c r="D66" s="95"/>
      <c r="E66" s="96">
        <v>4012900</v>
      </c>
      <c r="F66" s="96">
        <v>3975300</v>
      </c>
      <c r="G66" s="96" t="s">
        <v>42</v>
      </c>
      <c r="H66" s="96" t="s">
        <v>42</v>
      </c>
      <c r="I66" s="96">
        <v>3975300</v>
      </c>
      <c r="J66" s="96">
        <v>37600</v>
      </c>
    </row>
    <row r="67" spans="1:10" ht="24.6" customHeight="1" x14ac:dyDescent="0.2">
      <c r="A67" s="26" t="s">
        <v>134</v>
      </c>
      <c r="B67" s="93" t="s">
        <v>41</v>
      </c>
      <c r="C67" s="94" t="s">
        <v>135</v>
      </c>
      <c r="D67" s="95"/>
      <c r="E67" s="96">
        <v>83500</v>
      </c>
      <c r="F67" s="96">
        <v>83500</v>
      </c>
      <c r="G67" s="96" t="s">
        <v>42</v>
      </c>
      <c r="H67" s="96" t="s">
        <v>42</v>
      </c>
      <c r="I67" s="96">
        <v>83500</v>
      </c>
      <c r="J67" s="96" t="s">
        <v>42</v>
      </c>
    </row>
    <row r="68" spans="1:10" ht="36.950000000000003" customHeight="1" x14ac:dyDescent="0.2">
      <c r="A68" s="26" t="s">
        <v>136</v>
      </c>
      <c r="B68" s="93" t="s">
        <v>41</v>
      </c>
      <c r="C68" s="94" t="s">
        <v>137</v>
      </c>
      <c r="D68" s="95"/>
      <c r="E68" s="96">
        <v>200</v>
      </c>
      <c r="F68" s="96">
        <v>200</v>
      </c>
      <c r="G68" s="96" t="s">
        <v>42</v>
      </c>
      <c r="H68" s="96" t="s">
        <v>42</v>
      </c>
      <c r="I68" s="96">
        <v>200</v>
      </c>
      <c r="J68" s="96" t="s">
        <v>42</v>
      </c>
    </row>
    <row r="69" spans="1:10" ht="36.950000000000003" customHeight="1" x14ac:dyDescent="0.2">
      <c r="A69" s="26" t="s">
        <v>138</v>
      </c>
      <c r="B69" s="93" t="s">
        <v>41</v>
      </c>
      <c r="C69" s="94" t="s">
        <v>139</v>
      </c>
      <c r="D69" s="95"/>
      <c r="E69" s="96">
        <v>200</v>
      </c>
      <c r="F69" s="96">
        <v>200</v>
      </c>
      <c r="G69" s="96" t="s">
        <v>42</v>
      </c>
      <c r="H69" s="96" t="s">
        <v>42</v>
      </c>
      <c r="I69" s="96">
        <v>200</v>
      </c>
      <c r="J69" s="96" t="s">
        <v>42</v>
      </c>
    </row>
    <row r="70" spans="1:10" ht="36.950000000000003" customHeight="1" x14ac:dyDescent="0.2">
      <c r="A70" s="26" t="s">
        <v>140</v>
      </c>
      <c r="B70" s="93" t="s">
        <v>41</v>
      </c>
      <c r="C70" s="94" t="s">
        <v>141</v>
      </c>
      <c r="D70" s="95"/>
      <c r="E70" s="96">
        <v>83300</v>
      </c>
      <c r="F70" s="96">
        <v>83300</v>
      </c>
      <c r="G70" s="96" t="s">
        <v>42</v>
      </c>
      <c r="H70" s="96" t="s">
        <v>42</v>
      </c>
      <c r="I70" s="96">
        <v>83300</v>
      </c>
      <c r="J70" s="96" t="s">
        <v>42</v>
      </c>
    </row>
    <row r="71" spans="1:10" ht="37.5" customHeight="1" x14ac:dyDescent="0.2">
      <c r="A71" s="26" t="s">
        <v>142</v>
      </c>
      <c r="B71" s="93" t="s">
        <v>41</v>
      </c>
      <c r="C71" s="94" t="s">
        <v>143</v>
      </c>
      <c r="D71" s="95"/>
      <c r="E71" s="96">
        <v>83300</v>
      </c>
      <c r="F71" s="96">
        <v>83300</v>
      </c>
      <c r="G71" s="96" t="s">
        <v>42</v>
      </c>
      <c r="H71" s="96" t="s">
        <v>42</v>
      </c>
      <c r="I71" s="96">
        <v>83300</v>
      </c>
      <c r="J71" s="96" t="s">
        <v>42</v>
      </c>
    </row>
    <row r="72" spans="1:10" x14ac:dyDescent="0.2">
      <c r="A72" s="26" t="s">
        <v>144</v>
      </c>
      <c r="B72" s="93" t="s">
        <v>41</v>
      </c>
      <c r="C72" s="94" t="s">
        <v>145</v>
      </c>
      <c r="D72" s="95"/>
      <c r="E72" s="96">
        <v>1138000</v>
      </c>
      <c r="F72" s="96">
        <v>983165</v>
      </c>
      <c r="G72" s="96" t="s">
        <v>42</v>
      </c>
      <c r="H72" s="96" t="s">
        <v>42</v>
      </c>
      <c r="I72" s="96">
        <v>983165</v>
      </c>
      <c r="J72" s="96">
        <v>154835</v>
      </c>
    </row>
    <row r="73" spans="1:10" ht="45" customHeight="1" x14ac:dyDescent="0.2">
      <c r="A73" s="26" t="s">
        <v>146</v>
      </c>
      <c r="B73" s="93" t="s">
        <v>41</v>
      </c>
      <c r="C73" s="94" t="s">
        <v>147</v>
      </c>
      <c r="D73" s="95"/>
      <c r="E73" s="96">
        <v>1138000</v>
      </c>
      <c r="F73" s="96">
        <v>983165</v>
      </c>
      <c r="G73" s="96" t="s">
        <v>42</v>
      </c>
      <c r="H73" s="96" t="s">
        <v>42</v>
      </c>
      <c r="I73" s="96">
        <v>983165</v>
      </c>
      <c r="J73" s="96">
        <v>154835</v>
      </c>
    </row>
    <row r="74" spans="1:10" ht="63.75" customHeight="1" x14ac:dyDescent="0.2">
      <c r="A74" s="26" t="s">
        <v>148</v>
      </c>
      <c r="B74" s="93" t="s">
        <v>41</v>
      </c>
      <c r="C74" s="94" t="s">
        <v>149</v>
      </c>
      <c r="D74" s="95"/>
      <c r="E74" s="96">
        <v>1138000</v>
      </c>
      <c r="F74" s="96">
        <v>983165</v>
      </c>
      <c r="G74" s="96" t="s">
        <v>42</v>
      </c>
      <c r="H74" s="96" t="s">
        <v>42</v>
      </c>
      <c r="I74" s="96">
        <v>983165</v>
      </c>
      <c r="J74" s="96">
        <v>154835</v>
      </c>
    </row>
  </sheetData>
  <mergeCells count="75">
    <mergeCell ref="C74:D74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19685039370078741" right="0.19685039370078741" top="0.98425196850393704" bottom="0.19685039370078741" header="0" footer="0"/>
  <pageSetup paperSize="9" scale="84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2"/>
  <sheetViews>
    <sheetView showGridLines="0" topLeftCell="B7" workbookViewId="0">
      <selection activeCell="I16" sqref="I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150</v>
      </c>
      <c r="F2" s="6"/>
      <c r="G2" s="6"/>
      <c r="H2" s="6"/>
      <c r="I2" s="6"/>
      <c r="J2" s="6"/>
      <c r="K2" s="6" t="s">
        <v>151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2" t="s">
        <v>24</v>
      </c>
      <c r="B4" s="69" t="s">
        <v>25</v>
      </c>
      <c r="C4" s="49" t="s">
        <v>152</v>
      </c>
      <c r="D4" s="50"/>
      <c r="E4" s="48" t="s">
        <v>27</v>
      </c>
      <c r="F4" s="48" t="s">
        <v>153</v>
      </c>
      <c r="G4" s="75" t="s">
        <v>28</v>
      </c>
      <c r="H4" s="76"/>
      <c r="I4" s="76"/>
      <c r="J4" s="77"/>
      <c r="K4" s="75" t="s">
        <v>154</v>
      </c>
      <c r="L4" s="82"/>
    </row>
    <row r="5" spans="1:12" ht="12.75" customHeight="1" x14ac:dyDescent="0.2">
      <c r="A5" s="73"/>
      <c r="B5" s="70"/>
      <c r="C5" s="51"/>
      <c r="D5" s="52"/>
      <c r="E5" s="46"/>
      <c r="F5" s="46"/>
      <c r="G5" s="78"/>
      <c r="H5" s="79"/>
      <c r="I5" s="79"/>
      <c r="J5" s="80"/>
      <c r="K5" s="78"/>
      <c r="L5" s="83"/>
    </row>
    <row r="6" spans="1:12" ht="12.75" customHeight="1" x14ac:dyDescent="0.2">
      <c r="A6" s="73"/>
      <c r="B6" s="70"/>
      <c r="C6" s="51"/>
      <c r="D6" s="52"/>
      <c r="E6" s="46"/>
      <c r="F6" s="46"/>
      <c r="G6" s="45" t="s">
        <v>30</v>
      </c>
      <c r="H6" s="45" t="s">
        <v>31</v>
      </c>
      <c r="I6" s="45" t="s">
        <v>32</v>
      </c>
      <c r="J6" s="58" t="s">
        <v>33</v>
      </c>
      <c r="K6" s="45" t="s">
        <v>155</v>
      </c>
      <c r="L6" s="81" t="s">
        <v>156</v>
      </c>
    </row>
    <row r="7" spans="1:12" ht="12.75" customHeight="1" x14ac:dyDescent="0.2">
      <c r="A7" s="73"/>
      <c r="B7" s="70"/>
      <c r="C7" s="51"/>
      <c r="D7" s="52"/>
      <c r="E7" s="46"/>
      <c r="F7" s="46"/>
      <c r="G7" s="46"/>
      <c r="H7" s="61"/>
      <c r="I7" s="61"/>
      <c r="J7" s="59"/>
      <c r="K7" s="46"/>
      <c r="L7" s="56"/>
    </row>
    <row r="8" spans="1:12" ht="12.75" customHeight="1" x14ac:dyDescent="0.2">
      <c r="A8" s="73"/>
      <c r="B8" s="70"/>
      <c r="C8" s="51"/>
      <c r="D8" s="52"/>
      <c r="E8" s="46"/>
      <c r="F8" s="46"/>
      <c r="G8" s="46"/>
      <c r="H8" s="61"/>
      <c r="I8" s="61"/>
      <c r="J8" s="59"/>
      <c r="K8" s="46"/>
      <c r="L8" s="56"/>
    </row>
    <row r="9" spans="1:12" ht="12.75" customHeight="1" x14ac:dyDescent="0.2">
      <c r="A9" s="73"/>
      <c r="B9" s="70"/>
      <c r="C9" s="51"/>
      <c r="D9" s="52"/>
      <c r="E9" s="46"/>
      <c r="F9" s="46"/>
      <c r="G9" s="46"/>
      <c r="H9" s="61"/>
      <c r="I9" s="61"/>
      <c r="J9" s="59"/>
      <c r="K9" s="46"/>
      <c r="L9" s="56"/>
    </row>
    <row r="10" spans="1:12" ht="12.75" customHeight="1" x14ac:dyDescent="0.2">
      <c r="A10" s="73"/>
      <c r="B10" s="70"/>
      <c r="C10" s="51"/>
      <c r="D10" s="52"/>
      <c r="E10" s="46"/>
      <c r="F10" s="46"/>
      <c r="G10" s="46"/>
      <c r="H10" s="61"/>
      <c r="I10" s="61"/>
      <c r="J10" s="59"/>
      <c r="K10" s="46"/>
      <c r="L10" s="56"/>
    </row>
    <row r="11" spans="1:12" ht="12.75" customHeight="1" x14ac:dyDescent="0.2">
      <c r="A11" s="74"/>
      <c r="B11" s="71"/>
      <c r="C11" s="53"/>
      <c r="D11" s="54"/>
      <c r="E11" s="47"/>
      <c r="F11" s="47"/>
      <c r="G11" s="47"/>
      <c r="H11" s="62"/>
      <c r="I11" s="62"/>
      <c r="J11" s="60"/>
      <c r="K11" s="47"/>
      <c r="L11" s="57"/>
    </row>
    <row r="12" spans="1:12" ht="13.5" customHeight="1" x14ac:dyDescent="0.2">
      <c r="A12" s="17">
        <v>1</v>
      </c>
      <c r="B12" s="18">
        <v>2</v>
      </c>
      <c r="C12" s="43">
        <v>3</v>
      </c>
      <c r="D12" s="44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157</v>
      </c>
      <c r="L12" s="22" t="s">
        <v>158</v>
      </c>
    </row>
    <row r="13" spans="1:12" x14ac:dyDescent="0.2">
      <c r="A13" s="23" t="s">
        <v>159</v>
      </c>
      <c r="B13" s="24" t="s">
        <v>160</v>
      </c>
      <c r="C13" s="90" t="s">
        <v>43</v>
      </c>
      <c r="D13" s="91"/>
      <c r="E13" s="92">
        <v>7940500</v>
      </c>
      <c r="F13" s="92">
        <v>7940500</v>
      </c>
      <c r="G13" s="92">
        <v>6294933.9800000004</v>
      </c>
      <c r="H13" s="92" t="s">
        <v>42</v>
      </c>
      <c r="I13" s="92" t="s">
        <v>42</v>
      </c>
      <c r="J13" s="92">
        <f>IF(IF(G13="-",0,G13)+IF(H13="-",0,H13)+IF(I13="-",0,I13)=0,"-",IF(G13="-",0,G13)+IF(H13="-",0,H13)+IF(I13="-",0,I13))</f>
        <v>6294933.9800000004</v>
      </c>
      <c r="K13" s="92">
        <v>1645566.02</v>
      </c>
      <c r="L13" s="92">
        <v>1645566.02</v>
      </c>
    </row>
    <row r="14" spans="1:12" x14ac:dyDescent="0.2">
      <c r="A14" s="26" t="s">
        <v>44</v>
      </c>
      <c r="B14" s="27"/>
      <c r="C14" s="94"/>
      <c r="D14" s="95"/>
      <c r="E14" s="96"/>
      <c r="F14" s="96"/>
      <c r="G14" s="96"/>
      <c r="H14" s="96"/>
      <c r="I14" s="96"/>
      <c r="J14" s="96"/>
      <c r="K14" s="96"/>
      <c r="L14" s="96"/>
    </row>
    <row r="15" spans="1:12" x14ac:dyDescent="0.2">
      <c r="A15" s="23" t="s">
        <v>161</v>
      </c>
      <c r="B15" s="24" t="s">
        <v>160</v>
      </c>
      <c r="C15" s="90" t="s">
        <v>162</v>
      </c>
      <c r="D15" s="91"/>
      <c r="E15" s="92">
        <v>3753300</v>
      </c>
      <c r="F15" s="92">
        <v>3753300</v>
      </c>
      <c r="G15" s="92">
        <v>2785253.52</v>
      </c>
      <c r="H15" s="92" t="s">
        <v>42</v>
      </c>
      <c r="I15" s="92" t="s">
        <v>42</v>
      </c>
      <c r="J15" s="92">
        <f t="shared" ref="J15:J46" si="0">IF(IF(G15="-",0,G15)+IF(H15="-",0,H15)+IF(I15="-",0,I15)=0,"-",IF(G15="-",0,G15)+IF(H15="-",0,H15)+IF(I15="-",0,I15))</f>
        <v>2785253.52</v>
      </c>
      <c r="K15" s="92">
        <v>968046.48</v>
      </c>
      <c r="L15" s="92">
        <v>968046.48</v>
      </c>
    </row>
    <row r="16" spans="1:12" ht="49.15" customHeight="1" x14ac:dyDescent="0.2">
      <c r="A16" s="23" t="s">
        <v>163</v>
      </c>
      <c r="B16" s="24" t="s">
        <v>160</v>
      </c>
      <c r="C16" s="90" t="s">
        <v>164</v>
      </c>
      <c r="D16" s="91"/>
      <c r="E16" s="92">
        <v>3685600</v>
      </c>
      <c r="F16" s="92">
        <v>3685600</v>
      </c>
      <c r="G16" s="92">
        <v>2763119.52</v>
      </c>
      <c r="H16" s="92" t="s">
        <v>42</v>
      </c>
      <c r="I16" s="92" t="s">
        <v>42</v>
      </c>
      <c r="J16" s="92">
        <f t="shared" si="0"/>
        <v>2763119.52</v>
      </c>
      <c r="K16" s="92">
        <v>922480.48</v>
      </c>
      <c r="L16" s="92">
        <v>922480.48</v>
      </c>
    </row>
    <row r="17" spans="1:12" ht="49.15" customHeight="1" x14ac:dyDescent="0.2">
      <c r="A17" s="23" t="s">
        <v>163</v>
      </c>
      <c r="B17" s="24" t="s">
        <v>160</v>
      </c>
      <c r="C17" s="90" t="s">
        <v>165</v>
      </c>
      <c r="D17" s="91"/>
      <c r="E17" s="92">
        <v>2200</v>
      </c>
      <c r="F17" s="92">
        <v>2200</v>
      </c>
      <c r="G17" s="92">
        <v>2200</v>
      </c>
      <c r="H17" s="92" t="s">
        <v>42</v>
      </c>
      <c r="I17" s="92" t="s">
        <v>42</v>
      </c>
      <c r="J17" s="92">
        <f t="shared" si="0"/>
        <v>2200</v>
      </c>
      <c r="K17" s="92">
        <v>0</v>
      </c>
      <c r="L17" s="92">
        <v>0</v>
      </c>
    </row>
    <row r="18" spans="1:12" ht="36.950000000000003" customHeight="1" x14ac:dyDescent="0.2">
      <c r="A18" s="26" t="s">
        <v>166</v>
      </c>
      <c r="B18" s="27" t="s">
        <v>160</v>
      </c>
      <c r="C18" s="94" t="s">
        <v>167</v>
      </c>
      <c r="D18" s="95"/>
      <c r="E18" s="96">
        <v>2200</v>
      </c>
      <c r="F18" s="96">
        <v>2200</v>
      </c>
      <c r="G18" s="96">
        <v>2200</v>
      </c>
      <c r="H18" s="96" t="s">
        <v>42</v>
      </c>
      <c r="I18" s="96" t="s">
        <v>42</v>
      </c>
      <c r="J18" s="96">
        <f t="shared" si="0"/>
        <v>2200</v>
      </c>
      <c r="K18" s="96"/>
      <c r="L18" s="96"/>
    </row>
    <row r="19" spans="1:12" ht="49.15" customHeight="1" x14ac:dyDescent="0.2">
      <c r="A19" s="23" t="s">
        <v>163</v>
      </c>
      <c r="B19" s="24" t="s">
        <v>160</v>
      </c>
      <c r="C19" s="90" t="s">
        <v>168</v>
      </c>
      <c r="D19" s="91"/>
      <c r="E19" s="92">
        <v>10000</v>
      </c>
      <c r="F19" s="92">
        <v>10000</v>
      </c>
      <c r="G19" s="92">
        <v>4100</v>
      </c>
      <c r="H19" s="92" t="s">
        <v>42</v>
      </c>
      <c r="I19" s="92" t="s">
        <v>42</v>
      </c>
      <c r="J19" s="92">
        <f t="shared" si="0"/>
        <v>4100</v>
      </c>
      <c r="K19" s="92">
        <v>5900</v>
      </c>
      <c r="L19" s="92">
        <v>5900</v>
      </c>
    </row>
    <row r="20" spans="1:12" ht="36.950000000000003" customHeight="1" x14ac:dyDescent="0.2">
      <c r="A20" s="26" t="s">
        <v>166</v>
      </c>
      <c r="B20" s="27" t="s">
        <v>160</v>
      </c>
      <c r="C20" s="94" t="s">
        <v>169</v>
      </c>
      <c r="D20" s="95"/>
      <c r="E20" s="96">
        <v>10000</v>
      </c>
      <c r="F20" s="96">
        <v>10000</v>
      </c>
      <c r="G20" s="96">
        <v>4100</v>
      </c>
      <c r="H20" s="96" t="s">
        <v>42</v>
      </c>
      <c r="I20" s="96" t="s">
        <v>42</v>
      </c>
      <c r="J20" s="96">
        <f t="shared" si="0"/>
        <v>4100</v>
      </c>
      <c r="K20" s="96">
        <v>5900</v>
      </c>
      <c r="L20" s="96">
        <v>5900</v>
      </c>
    </row>
    <row r="21" spans="1:12" ht="49.15" customHeight="1" x14ac:dyDescent="0.2">
      <c r="A21" s="23" t="s">
        <v>163</v>
      </c>
      <c r="B21" s="24" t="s">
        <v>160</v>
      </c>
      <c r="C21" s="90" t="s">
        <v>170</v>
      </c>
      <c r="D21" s="91"/>
      <c r="E21" s="92">
        <v>3099200</v>
      </c>
      <c r="F21" s="92">
        <v>3099200</v>
      </c>
      <c r="G21" s="92">
        <v>2349878.14</v>
      </c>
      <c r="H21" s="92" t="s">
        <v>42</v>
      </c>
      <c r="I21" s="92" t="s">
        <v>42</v>
      </c>
      <c r="J21" s="92">
        <f t="shared" si="0"/>
        <v>2349878.14</v>
      </c>
      <c r="K21" s="92">
        <v>749321.86</v>
      </c>
      <c r="L21" s="92">
        <v>749321.86</v>
      </c>
    </row>
    <row r="22" spans="1:12" ht="24.6" customHeight="1" x14ac:dyDescent="0.2">
      <c r="A22" s="26" t="s">
        <v>171</v>
      </c>
      <c r="B22" s="27" t="s">
        <v>160</v>
      </c>
      <c r="C22" s="94" t="s">
        <v>172</v>
      </c>
      <c r="D22" s="95"/>
      <c r="E22" s="96">
        <v>2223500</v>
      </c>
      <c r="F22" s="96">
        <v>2223500</v>
      </c>
      <c r="G22" s="96">
        <v>1739814.34</v>
      </c>
      <c r="H22" s="96" t="s">
        <v>42</v>
      </c>
      <c r="I22" s="96" t="s">
        <v>42</v>
      </c>
      <c r="J22" s="96">
        <f t="shared" si="0"/>
        <v>1739814.34</v>
      </c>
      <c r="K22" s="96">
        <v>483685.66</v>
      </c>
      <c r="L22" s="96">
        <v>483685.66</v>
      </c>
    </row>
    <row r="23" spans="1:12" ht="36.950000000000003" customHeight="1" x14ac:dyDescent="0.2">
      <c r="A23" s="26" t="s">
        <v>173</v>
      </c>
      <c r="B23" s="27" t="s">
        <v>160</v>
      </c>
      <c r="C23" s="94" t="s">
        <v>174</v>
      </c>
      <c r="D23" s="95"/>
      <c r="E23" s="96">
        <v>204200</v>
      </c>
      <c r="F23" s="96">
        <v>204200</v>
      </c>
      <c r="G23" s="96">
        <v>124464</v>
      </c>
      <c r="H23" s="96" t="s">
        <v>42</v>
      </c>
      <c r="I23" s="96" t="s">
        <v>42</v>
      </c>
      <c r="J23" s="96">
        <f t="shared" si="0"/>
        <v>124464</v>
      </c>
      <c r="K23" s="96">
        <v>79736</v>
      </c>
      <c r="L23" s="96">
        <v>79736</v>
      </c>
    </row>
    <row r="24" spans="1:12" ht="49.15" customHeight="1" x14ac:dyDescent="0.2">
      <c r="A24" s="26" t="s">
        <v>175</v>
      </c>
      <c r="B24" s="27" t="s">
        <v>160</v>
      </c>
      <c r="C24" s="94" t="s">
        <v>176</v>
      </c>
      <c r="D24" s="95"/>
      <c r="E24" s="96">
        <v>671500</v>
      </c>
      <c r="F24" s="96">
        <v>671500</v>
      </c>
      <c r="G24" s="96">
        <v>485599.8</v>
      </c>
      <c r="H24" s="96" t="s">
        <v>42</v>
      </c>
      <c r="I24" s="96" t="s">
        <v>42</v>
      </c>
      <c r="J24" s="96">
        <f t="shared" si="0"/>
        <v>485599.8</v>
      </c>
      <c r="K24" s="96">
        <v>185900.2</v>
      </c>
      <c r="L24" s="96">
        <v>185900.2</v>
      </c>
    </row>
    <row r="25" spans="1:12" ht="49.15" customHeight="1" x14ac:dyDescent="0.2">
      <c r="A25" s="23" t="s">
        <v>163</v>
      </c>
      <c r="B25" s="24" t="s">
        <v>160</v>
      </c>
      <c r="C25" s="90" t="s">
        <v>177</v>
      </c>
      <c r="D25" s="91"/>
      <c r="E25" s="92">
        <v>563700</v>
      </c>
      <c r="F25" s="92">
        <v>563700</v>
      </c>
      <c r="G25" s="92">
        <v>396441.38</v>
      </c>
      <c r="H25" s="92" t="s">
        <v>42</v>
      </c>
      <c r="I25" s="92" t="s">
        <v>42</v>
      </c>
      <c r="J25" s="92">
        <f t="shared" si="0"/>
        <v>396441.38</v>
      </c>
      <c r="K25" s="92">
        <v>167258.62</v>
      </c>
      <c r="L25" s="92">
        <v>167258.62</v>
      </c>
    </row>
    <row r="26" spans="1:12" ht="36.950000000000003" customHeight="1" x14ac:dyDescent="0.2">
      <c r="A26" s="26" t="s">
        <v>173</v>
      </c>
      <c r="B26" s="27" t="s">
        <v>160</v>
      </c>
      <c r="C26" s="94" t="s">
        <v>178</v>
      </c>
      <c r="D26" s="95"/>
      <c r="E26" s="96">
        <v>12000</v>
      </c>
      <c r="F26" s="96">
        <v>12000</v>
      </c>
      <c r="G26" s="96" t="s">
        <v>42</v>
      </c>
      <c r="H26" s="96" t="s">
        <v>42</v>
      </c>
      <c r="I26" s="96" t="s">
        <v>42</v>
      </c>
      <c r="J26" s="96" t="str">
        <f t="shared" si="0"/>
        <v>-</v>
      </c>
      <c r="K26" s="96">
        <v>12000</v>
      </c>
      <c r="L26" s="96">
        <v>12000</v>
      </c>
    </row>
    <row r="27" spans="1:12" ht="36.950000000000003" customHeight="1" x14ac:dyDescent="0.2">
      <c r="A27" s="26" t="s">
        <v>166</v>
      </c>
      <c r="B27" s="27" t="s">
        <v>160</v>
      </c>
      <c r="C27" s="94" t="s">
        <v>179</v>
      </c>
      <c r="D27" s="95"/>
      <c r="E27" s="96">
        <v>551700</v>
      </c>
      <c r="F27" s="96">
        <v>551700</v>
      </c>
      <c r="G27" s="96">
        <v>396441.38</v>
      </c>
      <c r="H27" s="96" t="s">
        <v>42</v>
      </c>
      <c r="I27" s="96" t="s">
        <v>42</v>
      </c>
      <c r="J27" s="96">
        <f t="shared" si="0"/>
        <v>396441.38</v>
      </c>
      <c r="K27" s="96">
        <v>155258.62</v>
      </c>
      <c r="L27" s="96">
        <v>155258.62</v>
      </c>
    </row>
    <row r="28" spans="1:12" ht="49.15" customHeight="1" x14ac:dyDescent="0.2">
      <c r="A28" s="23" t="s">
        <v>163</v>
      </c>
      <c r="B28" s="24" t="s">
        <v>160</v>
      </c>
      <c r="C28" s="90" t="s">
        <v>180</v>
      </c>
      <c r="D28" s="91"/>
      <c r="E28" s="92">
        <v>200</v>
      </c>
      <c r="F28" s="92">
        <v>200</v>
      </c>
      <c r="G28" s="92">
        <v>200</v>
      </c>
      <c r="H28" s="92" t="s">
        <v>42</v>
      </c>
      <c r="I28" s="92" t="s">
        <v>42</v>
      </c>
      <c r="J28" s="92">
        <f t="shared" si="0"/>
        <v>200</v>
      </c>
      <c r="K28" s="92">
        <v>0</v>
      </c>
      <c r="L28" s="92">
        <v>0</v>
      </c>
    </row>
    <row r="29" spans="1:12" ht="36.950000000000003" customHeight="1" x14ac:dyDescent="0.2">
      <c r="A29" s="26" t="s">
        <v>166</v>
      </c>
      <c r="B29" s="27" t="s">
        <v>160</v>
      </c>
      <c r="C29" s="94" t="s">
        <v>181</v>
      </c>
      <c r="D29" s="95"/>
      <c r="E29" s="96">
        <v>200</v>
      </c>
      <c r="F29" s="96">
        <v>200</v>
      </c>
      <c r="G29" s="96">
        <v>200</v>
      </c>
      <c r="H29" s="96" t="s">
        <v>42</v>
      </c>
      <c r="I29" s="96" t="s">
        <v>42</v>
      </c>
      <c r="J29" s="96">
        <f t="shared" si="0"/>
        <v>200</v>
      </c>
      <c r="K29" s="96"/>
      <c r="L29" s="96"/>
    </row>
    <row r="30" spans="1:12" ht="49.15" customHeight="1" x14ac:dyDescent="0.2">
      <c r="A30" s="23" t="s">
        <v>163</v>
      </c>
      <c r="B30" s="24" t="s">
        <v>160</v>
      </c>
      <c r="C30" s="90" t="s">
        <v>182</v>
      </c>
      <c r="D30" s="91"/>
      <c r="E30" s="92">
        <v>10300</v>
      </c>
      <c r="F30" s="92">
        <v>10300</v>
      </c>
      <c r="G30" s="92">
        <v>10300</v>
      </c>
      <c r="H30" s="92" t="s">
        <v>42</v>
      </c>
      <c r="I30" s="92" t="s">
        <v>42</v>
      </c>
      <c r="J30" s="92">
        <f t="shared" si="0"/>
        <v>10300</v>
      </c>
      <c r="K30" s="92">
        <v>0</v>
      </c>
      <c r="L30" s="92">
        <v>0</v>
      </c>
    </row>
    <row r="31" spans="1:12" x14ac:dyDescent="0.2">
      <c r="A31" s="26" t="s">
        <v>144</v>
      </c>
      <c r="B31" s="27" t="s">
        <v>160</v>
      </c>
      <c r="C31" s="94" t="s">
        <v>183</v>
      </c>
      <c r="D31" s="95"/>
      <c r="E31" s="96">
        <v>10300</v>
      </c>
      <c r="F31" s="96">
        <v>10300</v>
      </c>
      <c r="G31" s="96">
        <v>10300</v>
      </c>
      <c r="H31" s="96" t="s">
        <v>42</v>
      </c>
      <c r="I31" s="96" t="s">
        <v>42</v>
      </c>
      <c r="J31" s="96">
        <f t="shared" si="0"/>
        <v>10300</v>
      </c>
      <c r="K31" s="96"/>
      <c r="L31" s="96"/>
    </row>
    <row r="32" spans="1:12" x14ac:dyDescent="0.2">
      <c r="A32" s="23" t="s">
        <v>184</v>
      </c>
      <c r="B32" s="24" t="s">
        <v>160</v>
      </c>
      <c r="C32" s="90" t="s">
        <v>185</v>
      </c>
      <c r="D32" s="91"/>
      <c r="E32" s="92">
        <v>10000</v>
      </c>
      <c r="F32" s="92">
        <v>10000</v>
      </c>
      <c r="G32" s="92" t="s">
        <v>42</v>
      </c>
      <c r="H32" s="92" t="s">
        <v>42</v>
      </c>
      <c r="I32" s="92" t="s">
        <v>42</v>
      </c>
      <c r="J32" s="92" t="str">
        <f t="shared" si="0"/>
        <v>-</v>
      </c>
      <c r="K32" s="92">
        <v>10000</v>
      </c>
      <c r="L32" s="92">
        <v>10000</v>
      </c>
    </row>
    <row r="33" spans="1:12" x14ac:dyDescent="0.2">
      <c r="A33" s="23" t="s">
        <v>184</v>
      </c>
      <c r="B33" s="24" t="s">
        <v>160</v>
      </c>
      <c r="C33" s="90" t="s">
        <v>186</v>
      </c>
      <c r="D33" s="91"/>
      <c r="E33" s="92">
        <v>10000</v>
      </c>
      <c r="F33" s="92">
        <v>10000</v>
      </c>
      <c r="G33" s="92" t="s">
        <v>42</v>
      </c>
      <c r="H33" s="92" t="s">
        <v>42</v>
      </c>
      <c r="I33" s="92" t="s">
        <v>42</v>
      </c>
      <c r="J33" s="92" t="str">
        <f t="shared" si="0"/>
        <v>-</v>
      </c>
      <c r="K33" s="92">
        <v>10000</v>
      </c>
      <c r="L33" s="92">
        <v>10000</v>
      </c>
    </row>
    <row r="34" spans="1:12" x14ac:dyDescent="0.2">
      <c r="A34" s="26" t="s">
        <v>187</v>
      </c>
      <c r="B34" s="27" t="s">
        <v>160</v>
      </c>
      <c r="C34" s="94" t="s">
        <v>188</v>
      </c>
      <c r="D34" s="95"/>
      <c r="E34" s="96">
        <v>10000</v>
      </c>
      <c r="F34" s="96">
        <v>10000</v>
      </c>
      <c r="G34" s="96" t="s">
        <v>42</v>
      </c>
      <c r="H34" s="96" t="s">
        <v>42</v>
      </c>
      <c r="I34" s="96" t="s">
        <v>42</v>
      </c>
      <c r="J34" s="96" t="str">
        <f t="shared" si="0"/>
        <v>-</v>
      </c>
      <c r="K34" s="96">
        <v>10000</v>
      </c>
      <c r="L34" s="96">
        <v>10000</v>
      </c>
    </row>
    <row r="35" spans="1:12" x14ac:dyDescent="0.2">
      <c r="A35" s="23" t="s">
        <v>189</v>
      </c>
      <c r="B35" s="24" t="s">
        <v>160</v>
      </c>
      <c r="C35" s="90" t="s">
        <v>190</v>
      </c>
      <c r="D35" s="91"/>
      <c r="E35" s="92">
        <v>57700</v>
      </c>
      <c r="F35" s="92">
        <v>57700</v>
      </c>
      <c r="G35" s="92">
        <v>22134</v>
      </c>
      <c r="H35" s="92" t="s">
        <v>42</v>
      </c>
      <c r="I35" s="92" t="s">
        <v>42</v>
      </c>
      <c r="J35" s="92">
        <f t="shared" si="0"/>
        <v>22134</v>
      </c>
      <c r="K35" s="92">
        <v>35566</v>
      </c>
      <c r="L35" s="92">
        <v>35566</v>
      </c>
    </row>
    <row r="36" spans="1:12" x14ac:dyDescent="0.2">
      <c r="A36" s="23" t="s">
        <v>189</v>
      </c>
      <c r="B36" s="24" t="s">
        <v>160</v>
      </c>
      <c r="C36" s="90" t="s">
        <v>191</v>
      </c>
      <c r="D36" s="91"/>
      <c r="E36" s="92">
        <v>2000</v>
      </c>
      <c r="F36" s="92">
        <v>2000</v>
      </c>
      <c r="G36" s="92" t="s">
        <v>42</v>
      </c>
      <c r="H36" s="92" t="s">
        <v>42</v>
      </c>
      <c r="I36" s="92" t="s">
        <v>42</v>
      </c>
      <c r="J36" s="92" t="str">
        <f t="shared" si="0"/>
        <v>-</v>
      </c>
      <c r="K36" s="92">
        <v>2000</v>
      </c>
      <c r="L36" s="92">
        <v>2000</v>
      </c>
    </row>
    <row r="37" spans="1:12" ht="36.950000000000003" customHeight="1" x14ac:dyDescent="0.2">
      <c r="A37" s="26" t="s">
        <v>166</v>
      </c>
      <c r="B37" s="27" t="s">
        <v>160</v>
      </c>
      <c r="C37" s="94" t="s">
        <v>192</v>
      </c>
      <c r="D37" s="95"/>
      <c r="E37" s="96">
        <v>2000</v>
      </c>
      <c r="F37" s="96">
        <v>2000</v>
      </c>
      <c r="G37" s="96" t="s">
        <v>42</v>
      </c>
      <c r="H37" s="96" t="s">
        <v>42</v>
      </c>
      <c r="I37" s="96" t="s">
        <v>42</v>
      </c>
      <c r="J37" s="96" t="str">
        <f t="shared" si="0"/>
        <v>-</v>
      </c>
      <c r="K37" s="96">
        <v>2000</v>
      </c>
      <c r="L37" s="96">
        <v>2000</v>
      </c>
    </row>
    <row r="38" spans="1:12" x14ac:dyDescent="0.2">
      <c r="A38" s="23" t="s">
        <v>189</v>
      </c>
      <c r="B38" s="24" t="s">
        <v>160</v>
      </c>
      <c r="C38" s="90" t="s">
        <v>193</v>
      </c>
      <c r="D38" s="91"/>
      <c r="E38" s="92">
        <v>2000</v>
      </c>
      <c r="F38" s="92">
        <v>2000</v>
      </c>
      <c r="G38" s="92" t="s">
        <v>42</v>
      </c>
      <c r="H38" s="92" t="s">
        <v>42</v>
      </c>
      <c r="I38" s="92" t="s">
        <v>42</v>
      </c>
      <c r="J38" s="92" t="str">
        <f t="shared" si="0"/>
        <v>-</v>
      </c>
      <c r="K38" s="92">
        <v>2000</v>
      </c>
      <c r="L38" s="92">
        <v>2000</v>
      </c>
    </row>
    <row r="39" spans="1:12" ht="36.950000000000003" customHeight="1" x14ac:dyDescent="0.2">
      <c r="A39" s="26" t="s">
        <v>166</v>
      </c>
      <c r="B39" s="27" t="s">
        <v>160</v>
      </c>
      <c r="C39" s="94" t="s">
        <v>194</v>
      </c>
      <c r="D39" s="95"/>
      <c r="E39" s="96">
        <v>2000</v>
      </c>
      <c r="F39" s="96">
        <v>2000</v>
      </c>
      <c r="G39" s="96" t="s">
        <v>42</v>
      </c>
      <c r="H39" s="96" t="s">
        <v>42</v>
      </c>
      <c r="I39" s="96" t="s">
        <v>42</v>
      </c>
      <c r="J39" s="96" t="str">
        <f t="shared" si="0"/>
        <v>-</v>
      </c>
      <c r="K39" s="96">
        <v>2000</v>
      </c>
      <c r="L39" s="96">
        <v>2000</v>
      </c>
    </row>
    <row r="40" spans="1:12" x14ac:dyDescent="0.2">
      <c r="A40" s="23" t="s">
        <v>189</v>
      </c>
      <c r="B40" s="24" t="s">
        <v>160</v>
      </c>
      <c r="C40" s="90" t="s">
        <v>195</v>
      </c>
      <c r="D40" s="91"/>
      <c r="E40" s="92">
        <v>15000</v>
      </c>
      <c r="F40" s="92">
        <v>15000</v>
      </c>
      <c r="G40" s="92">
        <v>2475</v>
      </c>
      <c r="H40" s="92" t="s">
        <v>42</v>
      </c>
      <c r="I40" s="92" t="s">
        <v>42</v>
      </c>
      <c r="J40" s="92">
        <f t="shared" si="0"/>
        <v>2475</v>
      </c>
      <c r="K40" s="92">
        <v>12525</v>
      </c>
      <c r="L40" s="92">
        <v>12525</v>
      </c>
    </row>
    <row r="41" spans="1:12" ht="36.950000000000003" customHeight="1" x14ac:dyDescent="0.2">
      <c r="A41" s="26" t="s">
        <v>166</v>
      </c>
      <c r="B41" s="27" t="s">
        <v>160</v>
      </c>
      <c r="C41" s="94" t="s">
        <v>196</v>
      </c>
      <c r="D41" s="95"/>
      <c r="E41" s="96">
        <v>15000</v>
      </c>
      <c r="F41" s="96">
        <v>15000</v>
      </c>
      <c r="G41" s="96">
        <v>2475</v>
      </c>
      <c r="H41" s="96" t="s">
        <v>42</v>
      </c>
      <c r="I41" s="96" t="s">
        <v>42</v>
      </c>
      <c r="J41" s="96">
        <f t="shared" si="0"/>
        <v>2475</v>
      </c>
      <c r="K41" s="96">
        <v>12525</v>
      </c>
      <c r="L41" s="96">
        <v>12525</v>
      </c>
    </row>
    <row r="42" spans="1:12" x14ac:dyDescent="0.2">
      <c r="A42" s="23" t="s">
        <v>189</v>
      </c>
      <c r="B42" s="24" t="s">
        <v>160</v>
      </c>
      <c r="C42" s="90" t="s">
        <v>197</v>
      </c>
      <c r="D42" s="91"/>
      <c r="E42" s="92">
        <v>38700</v>
      </c>
      <c r="F42" s="92">
        <v>38700</v>
      </c>
      <c r="G42" s="92">
        <v>19659</v>
      </c>
      <c r="H42" s="92" t="s">
        <v>42</v>
      </c>
      <c r="I42" s="92" t="s">
        <v>42</v>
      </c>
      <c r="J42" s="92">
        <f t="shared" si="0"/>
        <v>19659</v>
      </c>
      <c r="K42" s="92">
        <v>19041</v>
      </c>
      <c r="L42" s="92">
        <v>19041</v>
      </c>
    </row>
    <row r="43" spans="1:12" ht="24.6" customHeight="1" x14ac:dyDescent="0.2">
      <c r="A43" s="26" t="s">
        <v>198</v>
      </c>
      <c r="B43" s="27" t="s">
        <v>160</v>
      </c>
      <c r="C43" s="94" t="s">
        <v>199</v>
      </c>
      <c r="D43" s="95"/>
      <c r="E43" s="96">
        <v>21100</v>
      </c>
      <c r="F43" s="96">
        <v>21100</v>
      </c>
      <c r="G43" s="96">
        <v>6912</v>
      </c>
      <c r="H43" s="96" t="s">
        <v>42</v>
      </c>
      <c r="I43" s="96" t="s">
        <v>42</v>
      </c>
      <c r="J43" s="96">
        <f t="shared" si="0"/>
        <v>6912</v>
      </c>
      <c r="K43" s="96">
        <v>14188</v>
      </c>
      <c r="L43" s="96">
        <v>14188</v>
      </c>
    </row>
    <row r="44" spans="1:12" x14ac:dyDescent="0.2">
      <c r="A44" s="26" t="s">
        <v>200</v>
      </c>
      <c r="B44" s="27" t="s">
        <v>160</v>
      </c>
      <c r="C44" s="94" t="s">
        <v>201</v>
      </c>
      <c r="D44" s="95"/>
      <c r="E44" s="96">
        <v>1500</v>
      </c>
      <c r="F44" s="96">
        <v>1500</v>
      </c>
      <c r="G44" s="96">
        <v>747</v>
      </c>
      <c r="H44" s="96" t="s">
        <v>42</v>
      </c>
      <c r="I44" s="96" t="s">
        <v>42</v>
      </c>
      <c r="J44" s="96">
        <f t="shared" si="0"/>
        <v>747</v>
      </c>
      <c r="K44" s="96">
        <v>753</v>
      </c>
      <c r="L44" s="96">
        <v>753</v>
      </c>
    </row>
    <row r="45" spans="1:12" x14ac:dyDescent="0.2">
      <c r="A45" s="26" t="s">
        <v>202</v>
      </c>
      <c r="B45" s="27" t="s">
        <v>160</v>
      </c>
      <c r="C45" s="94" t="s">
        <v>203</v>
      </c>
      <c r="D45" s="95"/>
      <c r="E45" s="96">
        <v>16100</v>
      </c>
      <c r="F45" s="96">
        <v>16100</v>
      </c>
      <c r="G45" s="96">
        <v>12000</v>
      </c>
      <c r="H45" s="96" t="s">
        <v>42</v>
      </c>
      <c r="I45" s="96" t="s">
        <v>42</v>
      </c>
      <c r="J45" s="96">
        <f t="shared" si="0"/>
        <v>12000</v>
      </c>
      <c r="K45" s="96">
        <v>4100</v>
      </c>
      <c r="L45" s="96">
        <v>4100</v>
      </c>
    </row>
    <row r="46" spans="1:12" x14ac:dyDescent="0.2">
      <c r="A46" s="23" t="s">
        <v>204</v>
      </c>
      <c r="B46" s="24" t="s">
        <v>160</v>
      </c>
      <c r="C46" s="90" t="s">
        <v>205</v>
      </c>
      <c r="D46" s="91"/>
      <c r="E46" s="92">
        <v>83300</v>
      </c>
      <c r="F46" s="92">
        <v>83300</v>
      </c>
      <c r="G46" s="92">
        <v>50949.83</v>
      </c>
      <c r="H46" s="92" t="s">
        <v>42</v>
      </c>
      <c r="I46" s="92" t="s">
        <v>42</v>
      </c>
      <c r="J46" s="92">
        <f t="shared" si="0"/>
        <v>50949.83</v>
      </c>
      <c r="K46" s="92">
        <v>32350.17</v>
      </c>
      <c r="L46" s="92">
        <v>32350.17</v>
      </c>
    </row>
    <row r="47" spans="1:12" x14ac:dyDescent="0.2">
      <c r="A47" s="23" t="s">
        <v>206</v>
      </c>
      <c r="B47" s="24" t="s">
        <v>160</v>
      </c>
      <c r="C47" s="90" t="s">
        <v>207</v>
      </c>
      <c r="D47" s="91"/>
      <c r="E47" s="92">
        <v>83300</v>
      </c>
      <c r="F47" s="92">
        <v>83300</v>
      </c>
      <c r="G47" s="92">
        <v>50949.83</v>
      </c>
      <c r="H47" s="92" t="s">
        <v>42</v>
      </c>
      <c r="I47" s="92" t="s">
        <v>42</v>
      </c>
      <c r="J47" s="92">
        <f t="shared" ref="J47:J78" si="1">IF(IF(G47="-",0,G47)+IF(H47="-",0,H47)+IF(I47="-",0,I47)=0,"-",IF(G47="-",0,G47)+IF(H47="-",0,H47)+IF(I47="-",0,I47))</f>
        <v>50949.83</v>
      </c>
      <c r="K47" s="92">
        <v>32350.17</v>
      </c>
      <c r="L47" s="92">
        <v>32350.17</v>
      </c>
    </row>
    <row r="48" spans="1:12" x14ac:dyDescent="0.2">
      <c r="A48" s="23" t="s">
        <v>206</v>
      </c>
      <c r="B48" s="24" t="s">
        <v>160</v>
      </c>
      <c r="C48" s="90" t="s">
        <v>208</v>
      </c>
      <c r="D48" s="91"/>
      <c r="E48" s="92">
        <v>83300</v>
      </c>
      <c r="F48" s="92">
        <v>83300</v>
      </c>
      <c r="G48" s="92">
        <v>50949.83</v>
      </c>
      <c r="H48" s="92" t="s">
        <v>42</v>
      </c>
      <c r="I48" s="92" t="s">
        <v>42</v>
      </c>
      <c r="J48" s="92">
        <f t="shared" si="1"/>
        <v>50949.83</v>
      </c>
      <c r="K48" s="92">
        <v>32350.17</v>
      </c>
      <c r="L48" s="92">
        <v>32350.17</v>
      </c>
    </row>
    <row r="49" spans="1:12" ht="24.6" customHeight="1" x14ac:dyDescent="0.2">
      <c r="A49" s="26" t="s">
        <v>171</v>
      </c>
      <c r="B49" s="27" t="s">
        <v>160</v>
      </c>
      <c r="C49" s="94" t="s">
        <v>209</v>
      </c>
      <c r="D49" s="95"/>
      <c r="E49" s="96">
        <v>64000</v>
      </c>
      <c r="F49" s="96">
        <v>64000</v>
      </c>
      <c r="G49" s="96">
        <v>39131.980000000003</v>
      </c>
      <c r="H49" s="96" t="s">
        <v>42</v>
      </c>
      <c r="I49" s="96" t="s">
        <v>42</v>
      </c>
      <c r="J49" s="96">
        <f t="shared" si="1"/>
        <v>39131.980000000003</v>
      </c>
      <c r="K49" s="96">
        <v>24868.02</v>
      </c>
      <c r="L49" s="96">
        <v>24868.02</v>
      </c>
    </row>
    <row r="50" spans="1:12" ht="49.15" customHeight="1" x14ac:dyDescent="0.2">
      <c r="A50" s="26" t="s">
        <v>175</v>
      </c>
      <c r="B50" s="27" t="s">
        <v>160</v>
      </c>
      <c r="C50" s="94" t="s">
        <v>210</v>
      </c>
      <c r="D50" s="95"/>
      <c r="E50" s="96">
        <v>19300</v>
      </c>
      <c r="F50" s="96">
        <v>19300</v>
      </c>
      <c r="G50" s="96">
        <v>11817.85</v>
      </c>
      <c r="H50" s="96" t="s">
        <v>42</v>
      </c>
      <c r="I50" s="96" t="s">
        <v>42</v>
      </c>
      <c r="J50" s="96">
        <f t="shared" si="1"/>
        <v>11817.85</v>
      </c>
      <c r="K50" s="96">
        <v>7482.15</v>
      </c>
      <c r="L50" s="96">
        <v>7482.15</v>
      </c>
    </row>
    <row r="51" spans="1:12" ht="24.6" customHeight="1" x14ac:dyDescent="0.2">
      <c r="A51" s="23" t="s">
        <v>211</v>
      </c>
      <c r="B51" s="24" t="s">
        <v>160</v>
      </c>
      <c r="C51" s="90" t="s">
        <v>212</v>
      </c>
      <c r="D51" s="91"/>
      <c r="E51" s="92">
        <v>79900</v>
      </c>
      <c r="F51" s="92">
        <v>79900</v>
      </c>
      <c r="G51" s="92">
        <v>64640</v>
      </c>
      <c r="H51" s="92" t="s">
        <v>42</v>
      </c>
      <c r="I51" s="92" t="s">
        <v>42</v>
      </c>
      <c r="J51" s="92">
        <f t="shared" si="1"/>
        <v>64640</v>
      </c>
      <c r="K51" s="92">
        <v>15260</v>
      </c>
      <c r="L51" s="92">
        <v>15260</v>
      </c>
    </row>
    <row r="52" spans="1:12" ht="36.950000000000003" customHeight="1" x14ac:dyDescent="0.2">
      <c r="A52" s="23" t="s">
        <v>213</v>
      </c>
      <c r="B52" s="24" t="s">
        <v>160</v>
      </c>
      <c r="C52" s="90" t="s">
        <v>214</v>
      </c>
      <c r="D52" s="91"/>
      <c r="E52" s="92">
        <v>79900</v>
      </c>
      <c r="F52" s="92">
        <v>79900</v>
      </c>
      <c r="G52" s="92">
        <v>64640</v>
      </c>
      <c r="H52" s="92" t="s">
        <v>42</v>
      </c>
      <c r="I52" s="92" t="s">
        <v>42</v>
      </c>
      <c r="J52" s="92">
        <f t="shared" si="1"/>
        <v>64640</v>
      </c>
      <c r="K52" s="92">
        <v>15260</v>
      </c>
      <c r="L52" s="92">
        <v>15260</v>
      </c>
    </row>
    <row r="53" spans="1:12" ht="36.950000000000003" customHeight="1" x14ac:dyDescent="0.2">
      <c r="A53" s="23" t="s">
        <v>213</v>
      </c>
      <c r="B53" s="24" t="s">
        <v>160</v>
      </c>
      <c r="C53" s="90" t="s">
        <v>215</v>
      </c>
      <c r="D53" s="91"/>
      <c r="E53" s="92">
        <v>75300</v>
      </c>
      <c r="F53" s="92">
        <v>75300</v>
      </c>
      <c r="G53" s="92">
        <v>64640</v>
      </c>
      <c r="H53" s="92" t="s">
        <v>42</v>
      </c>
      <c r="I53" s="92" t="s">
        <v>42</v>
      </c>
      <c r="J53" s="92">
        <f t="shared" si="1"/>
        <v>64640</v>
      </c>
      <c r="K53" s="92">
        <v>10660</v>
      </c>
      <c r="L53" s="92">
        <v>10660</v>
      </c>
    </row>
    <row r="54" spans="1:12" ht="36.950000000000003" customHeight="1" x14ac:dyDescent="0.2">
      <c r="A54" s="26" t="s">
        <v>166</v>
      </c>
      <c r="B54" s="27" t="s">
        <v>160</v>
      </c>
      <c r="C54" s="94" t="s">
        <v>216</v>
      </c>
      <c r="D54" s="95"/>
      <c r="E54" s="96">
        <v>75300</v>
      </c>
      <c r="F54" s="96">
        <v>75300</v>
      </c>
      <c r="G54" s="96">
        <v>64640</v>
      </c>
      <c r="H54" s="96" t="s">
        <v>42</v>
      </c>
      <c r="I54" s="96" t="s">
        <v>42</v>
      </c>
      <c r="J54" s="96">
        <f t="shared" si="1"/>
        <v>64640</v>
      </c>
      <c r="K54" s="96">
        <v>10660</v>
      </c>
      <c r="L54" s="96">
        <v>10660</v>
      </c>
    </row>
    <row r="55" spans="1:12" ht="36.950000000000003" customHeight="1" x14ac:dyDescent="0.2">
      <c r="A55" s="23" t="s">
        <v>213</v>
      </c>
      <c r="B55" s="24" t="s">
        <v>160</v>
      </c>
      <c r="C55" s="90" t="s">
        <v>217</v>
      </c>
      <c r="D55" s="91"/>
      <c r="E55" s="92">
        <v>4600</v>
      </c>
      <c r="F55" s="92">
        <v>4600</v>
      </c>
      <c r="G55" s="92" t="s">
        <v>42</v>
      </c>
      <c r="H55" s="92" t="s">
        <v>42</v>
      </c>
      <c r="I55" s="92" t="s">
        <v>42</v>
      </c>
      <c r="J55" s="92" t="str">
        <f t="shared" si="1"/>
        <v>-</v>
      </c>
      <c r="K55" s="92">
        <v>4600</v>
      </c>
      <c r="L55" s="92">
        <v>4600</v>
      </c>
    </row>
    <row r="56" spans="1:12" ht="36.950000000000003" customHeight="1" x14ac:dyDescent="0.2">
      <c r="A56" s="26" t="s">
        <v>166</v>
      </c>
      <c r="B56" s="27" t="s">
        <v>160</v>
      </c>
      <c r="C56" s="94" t="s">
        <v>218</v>
      </c>
      <c r="D56" s="95"/>
      <c r="E56" s="96">
        <v>4600</v>
      </c>
      <c r="F56" s="96">
        <v>4600</v>
      </c>
      <c r="G56" s="96" t="s">
        <v>42</v>
      </c>
      <c r="H56" s="96" t="s">
        <v>42</v>
      </c>
      <c r="I56" s="96" t="s">
        <v>42</v>
      </c>
      <c r="J56" s="96" t="str">
        <f t="shared" si="1"/>
        <v>-</v>
      </c>
      <c r="K56" s="96">
        <v>4600</v>
      </c>
      <c r="L56" s="96">
        <v>4600</v>
      </c>
    </row>
    <row r="57" spans="1:12" x14ac:dyDescent="0.2">
      <c r="A57" s="23" t="s">
        <v>219</v>
      </c>
      <c r="B57" s="24" t="s">
        <v>160</v>
      </c>
      <c r="C57" s="90" t="s">
        <v>220</v>
      </c>
      <c r="D57" s="91"/>
      <c r="E57" s="92">
        <v>1193700</v>
      </c>
      <c r="F57" s="92">
        <v>1193700</v>
      </c>
      <c r="G57" s="92">
        <v>983165</v>
      </c>
      <c r="H57" s="92" t="s">
        <v>42</v>
      </c>
      <c r="I57" s="92" t="s">
        <v>42</v>
      </c>
      <c r="J57" s="92">
        <f t="shared" si="1"/>
        <v>983165</v>
      </c>
      <c r="K57" s="92">
        <v>210535</v>
      </c>
      <c r="L57" s="92">
        <v>210535</v>
      </c>
    </row>
    <row r="58" spans="1:12" x14ac:dyDescent="0.2">
      <c r="A58" s="23" t="s">
        <v>221</v>
      </c>
      <c r="B58" s="24" t="s">
        <v>160</v>
      </c>
      <c r="C58" s="90" t="s">
        <v>222</v>
      </c>
      <c r="D58" s="91"/>
      <c r="E58" s="92">
        <v>1138000</v>
      </c>
      <c r="F58" s="92">
        <v>1138000</v>
      </c>
      <c r="G58" s="92">
        <v>983165</v>
      </c>
      <c r="H58" s="92" t="s">
        <v>42</v>
      </c>
      <c r="I58" s="92" t="s">
        <v>42</v>
      </c>
      <c r="J58" s="92">
        <f t="shared" si="1"/>
        <v>983165</v>
      </c>
      <c r="K58" s="92">
        <v>154835</v>
      </c>
      <c r="L58" s="92">
        <v>154835</v>
      </c>
    </row>
    <row r="59" spans="1:12" x14ac:dyDescent="0.2">
      <c r="A59" s="23" t="s">
        <v>221</v>
      </c>
      <c r="B59" s="24" t="s">
        <v>160</v>
      </c>
      <c r="C59" s="90" t="s">
        <v>223</v>
      </c>
      <c r="D59" s="91"/>
      <c r="E59" s="92">
        <v>954500</v>
      </c>
      <c r="F59" s="92">
        <v>954500</v>
      </c>
      <c r="G59" s="92">
        <v>949985</v>
      </c>
      <c r="H59" s="92" t="s">
        <v>42</v>
      </c>
      <c r="I59" s="92" t="s">
        <v>42</v>
      </c>
      <c r="J59" s="92">
        <f t="shared" si="1"/>
        <v>949985</v>
      </c>
      <c r="K59" s="92">
        <v>4515</v>
      </c>
      <c r="L59" s="92">
        <v>4515</v>
      </c>
    </row>
    <row r="60" spans="1:12" ht="36.950000000000003" customHeight="1" x14ac:dyDescent="0.2">
      <c r="A60" s="26" t="s">
        <v>166</v>
      </c>
      <c r="B60" s="27" t="s">
        <v>160</v>
      </c>
      <c r="C60" s="94" t="s">
        <v>224</v>
      </c>
      <c r="D60" s="95"/>
      <c r="E60" s="96">
        <v>954500</v>
      </c>
      <c r="F60" s="96">
        <v>954500</v>
      </c>
      <c r="G60" s="96">
        <v>949985</v>
      </c>
      <c r="H60" s="96" t="s">
        <v>42</v>
      </c>
      <c r="I60" s="96" t="s">
        <v>42</v>
      </c>
      <c r="J60" s="96">
        <f t="shared" si="1"/>
        <v>949985</v>
      </c>
      <c r="K60" s="96">
        <v>4515</v>
      </c>
      <c r="L60" s="96">
        <v>4515</v>
      </c>
    </row>
    <row r="61" spans="1:12" x14ac:dyDescent="0.2">
      <c r="A61" s="23" t="s">
        <v>221</v>
      </c>
      <c r="B61" s="24" t="s">
        <v>160</v>
      </c>
      <c r="C61" s="90" t="s">
        <v>225</v>
      </c>
      <c r="D61" s="91"/>
      <c r="E61" s="92">
        <v>183500</v>
      </c>
      <c r="F61" s="92">
        <v>183500</v>
      </c>
      <c r="G61" s="92">
        <v>33180</v>
      </c>
      <c r="H61" s="92" t="s">
        <v>42</v>
      </c>
      <c r="I61" s="92" t="s">
        <v>42</v>
      </c>
      <c r="J61" s="92">
        <f t="shared" si="1"/>
        <v>33180</v>
      </c>
      <c r="K61" s="92">
        <v>150320</v>
      </c>
      <c r="L61" s="92">
        <v>150320</v>
      </c>
    </row>
    <row r="62" spans="1:12" ht="36.950000000000003" customHeight="1" x14ac:dyDescent="0.2">
      <c r="A62" s="26" t="s">
        <v>166</v>
      </c>
      <c r="B62" s="27" t="s">
        <v>160</v>
      </c>
      <c r="C62" s="94" t="s">
        <v>226</v>
      </c>
      <c r="D62" s="95"/>
      <c r="E62" s="96">
        <v>183500</v>
      </c>
      <c r="F62" s="96">
        <v>183500</v>
      </c>
      <c r="G62" s="96">
        <v>33180</v>
      </c>
      <c r="H62" s="96" t="s">
        <v>42</v>
      </c>
      <c r="I62" s="96" t="s">
        <v>42</v>
      </c>
      <c r="J62" s="96">
        <f t="shared" si="1"/>
        <v>33180</v>
      </c>
      <c r="K62" s="96">
        <v>150320</v>
      </c>
      <c r="L62" s="96">
        <v>150320</v>
      </c>
    </row>
    <row r="63" spans="1:12" ht="24.6" customHeight="1" x14ac:dyDescent="0.2">
      <c r="A63" s="23" t="s">
        <v>227</v>
      </c>
      <c r="B63" s="24" t="s">
        <v>160</v>
      </c>
      <c r="C63" s="90" t="s">
        <v>228</v>
      </c>
      <c r="D63" s="91"/>
      <c r="E63" s="92">
        <v>55700</v>
      </c>
      <c r="F63" s="92">
        <v>55700</v>
      </c>
      <c r="G63" s="92" t="s">
        <v>42</v>
      </c>
      <c r="H63" s="92" t="s">
        <v>42</v>
      </c>
      <c r="I63" s="92" t="s">
        <v>42</v>
      </c>
      <c r="J63" s="92" t="str">
        <f t="shared" si="1"/>
        <v>-</v>
      </c>
      <c r="K63" s="92">
        <v>55700</v>
      </c>
      <c r="L63" s="92">
        <v>55700</v>
      </c>
    </row>
    <row r="64" spans="1:12" ht="24.6" customHeight="1" x14ac:dyDescent="0.2">
      <c r="A64" s="23" t="s">
        <v>227</v>
      </c>
      <c r="B64" s="24" t="s">
        <v>160</v>
      </c>
      <c r="C64" s="90" t="s">
        <v>229</v>
      </c>
      <c r="D64" s="91"/>
      <c r="E64" s="92">
        <v>55700</v>
      </c>
      <c r="F64" s="92">
        <v>55700</v>
      </c>
      <c r="G64" s="92" t="s">
        <v>42</v>
      </c>
      <c r="H64" s="92" t="s">
        <v>42</v>
      </c>
      <c r="I64" s="92" t="s">
        <v>42</v>
      </c>
      <c r="J64" s="92" t="str">
        <f t="shared" si="1"/>
        <v>-</v>
      </c>
      <c r="K64" s="92">
        <v>55700</v>
      </c>
      <c r="L64" s="92">
        <v>55700</v>
      </c>
    </row>
    <row r="65" spans="1:12" ht="36.950000000000003" customHeight="1" x14ac:dyDescent="0.2">
      <c r="A65" s="26" t="s">
        <v>166</v>
      </c>
      <c r="B65" s="27" t="s">
        <v>160</v>
      </c>
      <c r="C65" s="94" t="s">
        <v>230</v>
      </c>
      <c r="D65" s="95"/>
      <c r="E65" s="96">
        <v>55700</v>
      </c>
      <c r="F65" s="96">
        <v>55700</v>
      </c>
      <c r="G65" s="96" t="s">
        <v>42</v>
      </c>
      <c r="H65" s="96" t="s">
        <v>42</v>
      </c>
      <c r="I65" s="96" t="s">
        <v>42</v>
      </c>
      <c r="J65" s="96" t="str">
        <f t="shared" si="1"/>
        <v>-</v>
      </c>
      <c r="K65" s="96">
        <v>55700</v>
      </c>
      <c r="L65" s="96">
        <v>55700</v>
      </c>
    </row>
    <row r="66" spans="1:12" x14ac:dyDescent="0.2">
      <c r="A66" s="23" t="s">
        <v>231</v>
      </c>
      <c r="B66" s="24" t="s">
        <v>160</v>
      </c>
      <c r="C66" s="90" t="s">
        <v>232</v>
      </c>
      <c r="D66" s="91"/>
      <c r="E66" s="92">
        <v>945400</v>
      </c>
      <c r="F66" s="92">
        <v>945400</v>
      </c>
      <c r="G66" s="92">
        <v>738168.01</v>
      </c>
      <c r="H66" s="92" t="s">
        <v>42</v>
      </c>
      <c r="I66" s="92" t="s">
        <v>42</v>
      </c>
      <c r="J66" s="92">
        <f t="shared" si="1"/>
        <v>738168.01</v>
      </c>
      <c r="K66" s="92">
        <v>207231.99</v>
      </c>
      <c r="L66" s="92">
        <v>207231.99</v>
      </c>
    </row>
    <row r="67" spans="1:12" x14ac:dyDescent="0.2">
      <c r="A67" s="23" t="s">
        <v>233</v>
      </c>
      <c r="B67" s="24" t="s">
        <v>160</v>
      </c>
      <c r="C67" s="90" t="s">
        <v>234</v>
      </c>
      <c r="D67" s="91"/>
      <c r="E67" s="92">
        <v>880400</v>
      </c>
      <c r="F67" s="92">
        <v>880400</v>
      </c>
      <c r="G67" s="92">
        <v>738168.01</v>
      </c>
      <c r="H67" s="92" t="s">
        <v>42</v>
      </c>
      <c r="I67" s="92" t="s">
        <v>42</v>
      </c>
      <c r="J67" s="92">
        <f t="shared" si="1"/>
        <v>738168.01</v>
      </c>
      <c r="K67" s="92">
        <v>142231.99</v>
      </c>
      <c r="L67" s="92">
        <v>142231.99</v>
      </c>
    </row>
    <row r="68" spans="1:12" x14ac:dyDescent="0.2">
      <c r="A68" s="23" t="s">
        <v>233</v>
      </c>
      <c r="B68" s="24" t="s">
        <v>160</v>
      </c>
      <c r="C68" s="90" t="s">
        <v>235</v>
      </c>
      <c r="D68" s="91"/>
      <c r="E68" s="92">
        <v>469600</v>
      </c>
      <c r="F68" s="92">
        <v>469600</v>
      </c>
      <c r="G68" s="92">
        <v>423342.73</v>
      </c>
      <c r="H68" s="92" t="s">
        <v>42</v>
      </c>
      <c r="I68" s="92" t="s">
        <v>42</v>
      </c>
      <c r="J68" s="92">
        <f t="shared" si="1"/>
        <v>423342.73</v>
      </c>
      <c r="K68" s="92">
        <v>46257.27</v>
      </c>
      <c r="L68" s="92">
        <v>46257.27</v>
      </c>
    </row>
    <row r="69" spans="1:12" ht="36.950000000000003" customHeight="1" x14ac:dyDescent="0.2">
      <c r="A69" s="26" t="s">
        <v>166</v>
      </c>
      <c r="B69" s="27" t="s">
        <v>160</v>
      </c>
      <c r="C69" s="94" t="s">
        <v>236</v>
      </c>
      <c r="D69" s="95"/>
      <c r="E69" s="96">
        <v>466600</v>
      </c>
      <c r="F69" s="96">
        <v>466600</v>
      </c>
      <c r="G69" s="96">
        <v>422430.73</v>
      </c>
      <c r="H69" s="96" t="s">
        <v>42</v>
      </c>
      <c r="I69" s="96" t="s">
        <v>42</v>
      </c>
      <c r="J69" s="96">
        <f t="shared" si="1"/>
        <v>422430.73</v>
      </c>
      <c r="K69" s="96">
        <v>44169.27</v>
      </c>
      <c r="L69" s="96">
        <v>44169.27</v>
      </c>
    </row>
    <row r="70" spans="1:12" x14ac:dyDescent="0.2">
      <c r="A70" s="26" t="s">
        <v>200</v>
      </c>
      <c r="B70" s="27" t="s">
        <v>160</v>
      </c>
      <c r="C70" s="94" t="s">
        <v>237</v>
      </c>
      <c r="D70" s="95"/>
      <c r="E70" s="96">
        <v>3000</v>
      </c>
      <c r="F70" s="96">
        <v>3000</v>
      </c>
      <c r="G70" s="96">
        <v>912</v>
      </c>
      <c r="H70" s="96" t="s">
        <v>42</v>
      </c>
      <c r="I70" s="96" t="s">
        <v>42</v>
      </c>
      <c r="J70" s="96">
        <f t="shared" si="1"/>
        <v>912</v>
      </c>
      <c r="K70" s="96">
        <v>2088</v>
      </c>
      <c r="L70" s="96">
        <v>2088</v>
      </c>
    </row>
    <row r="71" spans="1:12" x14ac:dyDescent="0.2">
      <c r="A71" s="23" t="s">
        <v>233</v>
      </c>
      <c r="B71" s="24" t="s">
        <v>160</v>
      </c>
      <c r="C71" s="90" t="s">
        <v>238</v>
      </c>
      <c r="D71" s="91"/>
      <c r="E71" s="92">
        <v>268100</v>
      </c>
      <c r="F71" s="92">
        <v>268100</v>
      </c>
      <c r="G71" s="92">
        <v>176590.28</v>
      </c>
      <c r="H71" s="92" t="s">
        <v>42</v>
      </c>
      <c r="I71" s="92" t="s">
        <v>42</v>
      </c>
      <c r="J71" s="92">
        <f t="shared" si="1"/>
        <v>176590.28</v>
      </c>
      <c r="K71" s="92">
        <v>91509.72</v>
      </c>
      <c r="L71" s="92">
        <v>91509.72</v>
      </c>
    </row>
    <row r="72" spans="1:12" ht="36.950000000000003" customHeight="1" x14ac:dyDescent="0.2">
      <c r="A72" s="26" t="s">
        <v>166</v>
      </c>
      <c r="B72" s="27" t="s">
        <v>160</v>
      </c>
      <c r="C72" s="94" t="s">
        <v>239</v>
      </c>
      <c r="D72" s="95"/>
      <c r="E72" s="96">
        <v>268100</v>
      </c>
      <c r="F72" s="96">
        <v>268100</v>
      </c>
      <c r="G72" s="96">
        <v>176590.28</v>
      </c>
      <c r="H72" s="96" t="s">
        <v>42</v>
      </c>
      <c r="I72" s="96" t="s">
        <v>42</v>
      </c>
      <c r="J72" s="96">
        <f t="shared" si="1"/>
        <v>176590.28</v>
      </c>
      <c r="K72" s="96">
        <v>91509.72</v>
      </c>
      <c r="L72" s="96">
        <v>91509.72</v>
      </c>
    </row>
    <row r="73" spans="1:12" x14ac:dyDescent="0.2">
      <c r="A73" s="23" t="s">
        <v>233</v>
      </c>
      <c r="B73" s="24" t="s">
        <v>160</v>
      </c>
      <c r="C73" s="90" t="s">
        <v>240</v>
      </c>
      <c r="D73" s="91"/>
      <c r="E73" s="92">
        <v>62700</v>
      </c>
      <c r="F73" s="92">
        <v>62700</v>
      </c>
      <c r="G73" s="92">
        <v>58288</v>
      </c>
      <c r="H73" s="92" t="s">
        <v>42</v>
      </c>
      <c r="I73" s="92" t="s">
        <v>42</v>
      </c>
      <c r="J73" s="92">
        <f t="shared" si="1"/>
        <v>58288</v>
      </c>
      <c r="K73" s="92">
        <v>4412</v>
      </c>
      <c r="L73" s="92">
        <v>4412</v>
      </c>
    </row>
    <row r="74" spans="1:12" ht="36.950000000000003" customHeight="1" x14ac:dyDescent="0.2">
      <c r="A74" s="26" t="s">
        <v>166</v>
      </c>
      <c r="B74" s="27" t="s">
        <v>160</v>
      </c>
      <c r="C74" s="94" t="s">
        <v>241</v>
      </c>
      <c r="D74" s="95"/>
      <c r="E74" s="96">
        <v>62700</v>
      </c>
      <c r="F74" s="96">
        <v>62700</v>
      </c>
      <c r="G74" s="96">
        <v>58288</v>
      </c>
      <c r="H74" s="96" t="s">
        <v>42</v>
      </c>
      <c r="I74" s="96" t="s">
        <v>42</v>
      </c>
      <c r="J74" s="96">
        <f t="shared" si="1"/>
        <v>58288</v>
      </c>
      <c r="K74" s="96">
        <v>4412</v>
      </c>
      <c r="L74" s="96">
        <v>4412</v>
      </c>
    </row>
    <row r="75" spans="1:12" x14ac:dyDescent="0.2">
      <c r="A75" s="23" t="s">
        <v>233</v>
      </c>
      <c r="B75" s="24" t="s">
        <v>160</v>
      </c>
      <c r="C75" s="90" t="s">
        <v>242</v>
      </c>
      <c r="D75" s="91"/>
      <c r="E75" s="92">
        <v>80000</v>
      </c>
      <c r="F75" s="92">
        <v>80000</v>
      </c>
      <c r="G75" s="92">
        <v>79947</v>
      </c>
      <c r="H75" s="92" t="s">
        <v>42</v>
      </c>
      <c r="I75" s="92" t="s">
        <v>42</v>
      </c>
      <c r="J75" s="92">
        <f t="shared" si="1"/>
        <v>79947</v>
      </c>
      <c r="K75" s="92">
        <v>53</v>
      </c>
      <c r="L75" s="92">
        <v>53</v>
      </c>
    </row>
    <row r="76" spans="1:12" ht="36.950000000000003" customHeight="1" x14ac:dyDescent="0.2">
      <c r="A76" s="26" t="s">
        <v>166</v>
      </c>
      <c r="B76" s="27" t="s">
        <v>160</v>
      </c>
      <c r="C76" s="94" t="s">
        <v>243</v>
      </c>
      <c r="D76" s="95"/>
      <c r="E76" s="96">
        <v>80000</v>
      </c>
      <c r="F76" s="96">
        <v>80000</v>
      </c>
      <c r="G76" s="96">
        <v>79947</v>
      </c>
      <c r="H76" s="96" t="s">
        <v>42</v>
      </c>
      <c r="I76" s="96" t="s">
        <v>42</v>
      </c>
      <c r="J76" s="96">
        <f t="shared" si="1"/>
        <v>79947</v>
      </c>
      <c r="K76" s="96">
        <v>53</v>
      </c>
      <c r="L76" s="96">
        <v>53</v>
      </c>
    </row>
    <row r="77" spans="1:12" ht="24.6" customHeight="1" x14ac:dyDescent="0.2">
      <c r="A77" s="23" t="s">
        <v>244</v>
      </c>
      <c r="B77" s="24" t="s">
        <v>160</v>
      </c>
      <c r="C77" s="90" t="s">
        <v>245</v>
      </c>
      <c r="D77" s="91"/>
      <c r="E77" s="92">
        <v>65000</v>
      </c>
      <c r="F77" s="92">
        <v>65000</v>
      </c>
      <c r="G77" s="92" t="s">
        <v>42</v>
      </c>
      <c r="H77" s="92" t="s">
        <v>42</v>
      </c>
      <c r="I77" s="92" t="s">
        <v>42</v>
      </c>
      <c r="J77" s="92" t="str">
        <f t="shared" si="1"/>
        <v>-</v>
      </c>
      <c r="K77" s="92">
        <v>65000</v>
      </c>
      <c r="L77" s="92">
        <v>65000</v>
      </c>
    </row>
    <row r="78" spans="1:12" ht="24.6" customHeight="1" x14ac:dyDescent="0.2">
      <c r="A78" s="23" t="s">
        <v>244</v>
      </c>
      <c r="B78" s="24" t="s">
        <v>160</v>
      </c>
      <c r="C78" s="90" t="s">
        <v>246</v>
      </c>
      <c r="D78" s="91"/>
      <c r="E78" s="92">
        <v>65000</v>
      </c>
      <c r="F78" s="92">
        <v>65000</v>
      </c>
      <c r="G78" s="92" t="s">
        <v>42</v>
      </c>
      <c r="H78" s="92" t="s">
        <v>42</v>
      </c>
      <c r="I78" s="92" t="s">
        <v>42</v>
      </c>
      <c r="J78" s="92" t="str">
        <f t="shared" si="1"/>
        <v>-</v>
      </c>
      <c r="K78" s="92">
        <v>65000</v>
      </c>
      <c r="L78" s="92">
        <v>65000</v>
      </c>
    </row>
    <row r="79" spans="1:12" ht="36.950000000000003" customHeight="1" x14ac:dyDescent="0.2">
      <c r="A79" s="26" t="s">
        <v>166</v>
      </c>
      <c r="B79" s="27" t="s">
        <v>160</v>
      </c>
      <c r="C79" s="94" t="s">
        <v>247</v>
      </c>
      <c r="D79" s="95"/>
      <c r="E79" s="96">
        <v>65000</v>
      </c>
      <c r="F79" s="96">
        <v>65000</v>
      </c>
      <c r="G79" s="96" t="s">
        <v>42</v>
      </c>
      <c r="H79" s="96" t="s">
        <v>42</v>
      </c>
      <c r="I79" s="96" t="s">
        <v>42</v>
      </c>
      <c r="J79" s="96" t="str">
        <f t="shared" ref="J79:J110" si="2">IF(IF(G79="-",0,G79)+IF(H79="-",0,H79)+IF(I79="-",0,I79)=0,"-",IF(G79="-",0,G79)+IF(H79="-",0,H79)+IF(I79="-",0,I79))</f>
        <v>-</v>
      </c>
      <c r="K79" s="96">
        <v>65000</v>
      </c>
      <c r="L79" s="96">
        <v>65000</v>
      </c>
    </row>
    <row r="80" spans="1:12" x14ac:dyDescent="0.2">
      <c r="A80" s="23" t="s">
        <v>248</v>
      </c>
      <c r="B80" s="24" t="s">
        <v>160</v>
      </c>
      <c r="C80" s="90" t="s">
        <v>249</v>
      </c>
      <c r="D80" s="91"/>
      <c r="E80" s="92">
        <v>1100</v>
      </c>
      <c r="F80" s="92">
        <v>1100</v>
      </c>
      <c r="G80" s="92" t="s">
        <v>42</v>
      </c>
      <c r="H80" s="92" t="s">
        <v>42</v>
      </c>
      <c r="I80" s="92" t="s">
        <v>42</v>
      </c>
      <c r="J80" s="92" t="str">
        <f t="shared" si="2"/>
        <v>-</v>
      </c>
      <c r="K80" s="92">
        <v>1100</v>
      </c>
      <c r="L80" s="92">
        <v>1100</v>
      </c>
    </row>
    <row r="81" spans="1:12" x14ac:dyDescent="0.2">
      <c r="A81" s="23" t="s">
        <v>250</v>
      </c>
      <c r="B81" s="24" t="s">
        <v>160</v>
      </c>
      <c r="C81" s="90" t="s">
        <v>251</v>
      </c>
      <c r="D81" s="91"/>
      <c r="E81" s="92">
        <v>1100</v>
      </c>
      <c r="F81" s="92">
        <v>1100</v>
      </c>
      <c r="G81" s="92" t="s">
        <v>42</v>
      </c>
      <c r="H81" s="92" t="s">
        <v>42</v>
      </c>
      <c r="I81" s="92" t="s">
        <v>42</v>
      </c>
      <c r="J81" s="92" t="str">
        <f t="shared" si="2"/>
        <v>-</v>
      </c>
      <c r="K81" s="92">
        <v>1100</v>
      </c>
      <c r="L81" s="92">
        <v>1100</v>
      </c>
    </row>
    <row r="82" spans="1:12" x14ac:dyDescent="0.2">
      <c r="A82" s="23" t="s">
        <v>250</v>
      </c>
      <c r="B82" s="24" t="s">
        <v>160</v>
      </c>
      <c r="C82" s="90" t="s">
        <v>252</v>
      </c>
      <c r="D82" s="91"/>
      <c r="E82" s="92">
        <v>1100</v>
      </c>
      <c r="F82" s="92">
        <v>1100</v>
      </c>
      <c r="G82" s="92" t="s">
        <v>42</v>
      </c>
      <c r="H82" s="92" t="s">
        <v>42</v>
      </c>
      <c r="I82" s="92" t="s">
        <v>42</v>
      </c>
      <c r="J82" s="92" t="str">
        <f t="shared" si="2"/>
        <v>-</v>
      </c>
      <c r="K82" s="92">
        <v>1100</v>
      </c>
      <c r="L82" s="92">
        <v>1100</v>
      </c>
    </row>
    <row r="83" spans="1:12" ht="36.950000000000003" customHeight="1" x14ac:dyDescent="0.2">
      <c r="A83" s="26" t="s">
        <v>166</v>
      </c>
      <c r="B83" s="27" t="s">
        <v>160</v>
      </c>
      <c r="C83" s="94" t="s">
        <v>253</v>
      </c>
      <c r="D83" s="95"/>
      <c r="E83" s="96">
        <v>1100</v>
      </c>
      <c r="F83" s="96">
        <v>1100</v>
      </c>
      <c r="G83" s="96" t="s">
        <v>42</v>
      </c>
      <c r="H83" s="96" t="s">
        <v>42</v>
      </c>
      <c r="I83" s="96" t="s">
        <v>42</v>
      </c>
      <c r="J83" s="96" t="str">
        <f t="shared" si="2"/>
        <v>-</v>
      </c>
      <c r="K83" s="96">
        <v>1100</v>
      </c>
      <c r="L83" s="96">
        <v>1100</v>
      </c>
    </row>
    <row r="84" spans="1:12" x14ac:dyDescent="0.2">
      <c r="A84" s="23" t="s">
        <v>254</v>
      </c>
      <c r="B84" s="24" t="s">
        <v>160</v>
      </c>
      <c r="C84" s="90" t="s">
        <v>255</v>
      </c>
      <c r="D84" s="91"/>
      <c r="E84" s="92">
        <v>23300</v>
      </c>
      <c r="F84" s="92">
        <v>23300</v>
      </c>
      <c r="G84" s="92">
        <v>21300</v>
      </c>
      <c r="H84" s="92" t="s">
        <v>42</v>
      </c>
      <c r="I84" s="92" t="s">
        <v>42</v>
      </c>
      <c r="J84" s="92">
        <f t="shared" si="2"/>
        <v>21300</v>
      </c>
      <c r="K84" s="92">
        <v>2000</v>
      </c>
      <c r="L84" s="92">
        <v>2000</v>
      </c>
    </row>
    <row r="85" spans="1:12" ht="24.6" customHeight="1" x14ac:dyDescent="0.2">
      <c r="A85" s="23" t="s">
        <v>256</v>
      </c>
      <c r="B85" s="24" t="s">
        <v>160</v>
      </c>
      <c r="C85" s="90" t="s">
        <v>257</v>
      </c>
      <c r="D85" s="91"/>
      <c r="E85" s="92">
        <v>21300</v>
      </c>
      <c r="F85" s="92">
        <v>21300</v>
      </c>
      <c r="G85" s="92">
        <v>21300</v>
      </c>
      <c r="H85" s="92" t="s">
        <v>42</v>
      </c>
      <c r="I85" s="92" t="s">
        <v>42</v>
      </c>
      <c r="J85" s="92">
        <f t="shared" si="2"/>
        <v>21300</v>
      </c>
      <c r="K85" s="92">
        <v>0</v>
      </c>
      <c r="L85" s="92">
        <v>0</v>
      </c>
    </row>
    <row r="86" spans="1:12" ht="24.6" customHeight="1" x14ac:dyDescent="0.2">
      <c r="A86" s="23" t="s">
        <v>256</v>
      </c>
      <c r="B86" s="24" t="s">
        <v>160</v>
      </c>
      <c r="C86" s="90" t="s">
        <v>258</v>
      </c>
      <c r="D86" s="91"/>
      <c r="E86" s="92">
        <v>21300</v>
      </c>
      <c r="F86" s="92">
        <v>21300</v>
      </c>
      <c r="G86" s="92">
        <v>21300</v>
      </c>
      <c r="H86" s="92" t="s">
        <v>42</v>
      </c>
      <c r="I86" s="92" t="s">
        <v>42</v>
      </c>
      <c r="J86" s="92">
        <f t="shared" si="2"/>
        <v>21300</v>
      </c>
      <c r="K86" s="92">
        <v>0</v>
      </c>
      <c r="L86" s="92">
        <v>0</v>
      </c>
    </row>
    <row r="87" spans="1:12" ht="36.950000000000003" customHeight="1" x14ac:dyDescent="0.2">
      <c r="A87" s="26" t="s">
        <v>166</v>
      </c>
      <c r="B87" s="27" t="s">
        <v>160</v>
      </c>
      <c r="C87" s="94" t="s">
        <v>259</v>
      </c>
      <c r="D87" s="95"/>
      <c r="E87" s="96">
        <v>21300</v>
      </c>
      <c r="F87" s="96">
        <v>21300</v>
      </c>
      <c r="G87" s="96">
        <v>21300</v>
      </c>
      <c r="H87" s="96" t="s">
        <v>42</v>
      </c>
      <c r="I87" s="96" t="s">
        <v>42</v>
      </c>
      <c r="J87" s="96">
        <f t="shared" si="2"/>
        <v>21300</v>
      </c>
      <c r="K87" s="96"/>
      <c r="L87" s="96"/>
    </row>
    <row r="88" spans="1:12" x14ac:dyDescent="0.2">
      <c r="A88" s="23" t="s">
        <v>260</v>
      </c>
      <c r="B88" s="24" t="s">
        <v>160</v>
      </c>
      <c r="C88" s="90" t="s">
        <v>261</v>
      </c>
      <c r="D88" s="91"/>
      <c r="E88" s="92">
        <v>2000</v>
      </c>
      <c r="F88" s="92">
        <v>2000</v>
      </c>
      <c r="G88" s="92" t="s">
        <v>42</v>
      </c>
      <c r="H88" s="92" t="s">
        <v>42</v>
      </c>
      <c r="I88" s="92" t="s">
        <v>42</v>
      </c>
      <c r="J88" s="92" t="str">
        <f t="shared" si="2"/>
        <v>-</v>
      </c>
      <c r="K88" s="92">
        <v>2000</v>
      </c>
      <c r="L88" s="92">
        <v>2000</v>
      </c>
    </row>
    <row r="89" spans="1:12" x14ac:dyDescent="0.2">
      <c r="A89" s="23" t="s">
        <v>260</v>
      </c>
      <c r="B89" s="24" t="s">
        <v>160</v>
      </c>
      <c r="C89" s="90" t="s">
        <v>262</v>
      </c>
      <c r="D89" s="91"/>
      <c r="E89" s="92">
        <v>2000</v>
      </c>
      <c r="F89" s="92">
        <v>2000</v>
      </c>
      <c r="G89" s="92" t="s">
        <v>42</v>
      </c>
      <c r="H89" s="92" t="s">
        <v>42</v>
      </c>
      <c r="I89" s="92" t="s">
        <v>42</v>
      </c>
      <c r="J89" s="92" t="str">
        <f t="shared" si="2"/>
        <v>-</v>
      </c>
      <c r="K89" s="92">
        <v>2000</v>
      </c>
      <c r="L89" s="92">
        <v>2000</v>
      </c>
    </row>
    <row r="90" spans="1:12" ht="36.950000000000003" customHeight="1" x14ac:dyDescent="0.2">
      <c r="A90" s="26" t="s">
        <v>166</v>
      </c>
      <c r="B90" s="27" t="s">
        <v>160</v>
      </c>
      <c r="C90" s="94" t="s">
        <v>263</v>
      </c>
      <c r="D90" s="95"/>
      <c r="E90" s="96">
        <v>2000</v>
      </c>
      <c r="F90" s="96">
        <v>2000</v>
      </c>
      <c r="G90" s="96" t="s">
        <v>42</v>
      </c>
      <c r="H90" s="96" t="s">
        <v>42</v>
      </c>
      <c r="I90" s="96" t="s">
        <v>42</v>
      </c>
      <c r="J90" s="96" t="str">
        <f t="shared" si="2"/>
        <v>-</v>
      </c>
      <c r="K90" s="96">
        <v>2000</v>
      </c>
      <c r="L90" s="96">
        <v>2000</v>
      </c>
    </row>
    <row r="91" spans="1:12" x14ac:dyDescent="0.2">
      <c r="A91" s="23" t="s">
        <v>264</v>
      </c>
      <c r="B91" s="24" t="s">
        <v>160</v>
      </c>
      <c r="C91" s="90" t="s">
        <v>265</v>
      </c>
      <c r="D91" s="91"/>
      <c r="E91" s="92">
        <v>1795300</v>
      </c>
      <c r="F91" s="92">
        <v>1795300</v>
      </c>
      <c r="G91" s="92">
        <v>1598115.72</v>
      </c>
      <c r="H91" s="92" t="s">
        <v>42</v>
      </c>
      <c r="I91" s="92" t="s">
        <v>42</v>
      </c>
      <c r="J91" s="92">
        <f t="shared" si="2"/>
        <v>1598115.72</v>
      </c>
      <c r="K91" s="92">
        <v>197184.28</v>
      </c>
      <c r="L91" s="92">
        <v>197184.28</v>
      </c>
    </row>
    <row r="92" spans="1:12" x14ac:dyDescent="0.2">
      <c r="A92" s="23" t="s">
        <v>266</v>
      </c>
      <c r="B92" s="24" t="s">
        <v>160</v>
      </c>
      <c r="C92" s="90" t="s">
        <v>267</v>
      </c>
      <c r="D92" s="91"/>
      <c r="E92" s="92">
        <v>1795300</v>
      </c>
      <c r="F92" s="92">
        <v>1795300</v>
      </c>
      <c r="G92" s="92">
        <v>1598115.72</v>
      </c>
      <c r="H92" s="92" t="s">
        <v>42</v>
      </c>
      <c r="I92" s="92" t="s">
        <v>42</v>
      </c>
      <c r="J92" s="92">
        <f t="shared" si="2"/>
        <v>1598115.72</v>
      </c>
      <c r="K92" s="92">
        <v>197184.28</v>
      </c>
      <c r="L92" s="92">
        <v>197184.28</v>
      </c>
    </row>
    <row r="93" spans="1:12" x14ac:dyDescent="0.2">
      <c r="A93" s="23" t="s">
        <v>266</v>
      </c>
      <c r="B93" s="24" t="s">
        <v>160</v>
      </c>
      <c r="C93" s="90" t="s">
        <v>268</v>
      </c>
      <c r="D93" s="91"/>
      <c r="E93" s="92">
        <v>1068000</v>
      </c>
      <c r="F93" s="92">
        <v>1068000</v>
      </c>
      <c r="G93" s="92">
        <v>897393.72</v>
      </c>
      <c r="H93" s="92" t="s">
        <v>42</v>
      </c>
      <c r="I93" s="92" t="s">
        <v>42</v>
      </c>
      <c r="J93" s="92">
        <f t="shared" si="2"/>
        <v>897393.72</v>
      </c>
      <c r="K93" s="92">
        <v>170606.28</v>
      </c>
      <c r="L93" s="92">
        <v>170606.28</v>
      </c>
    </row>
    <row r="94" spans="1:12" ht="49.15" customHeight="1" x14ac:dyDescent="0.2">
      <c r="A94" s="26" t="s">
        <v>269</v>
      </c>
      <c r="B94" s="27" t="s">
        <v>160</v>
      </c>
      <c r="C94" s="94" t="s">
        <v>270</v>
      </c>
      <c r="D94" s="95"/>
      <c r="E94" s="96">
        <v>1068000</v>
      </c>
      <c r="F94" s="96">
        <v>1068000</v>
      </c>
      <c r="G94" s="96">
        <v>897393.72</v>
      </c>
      <c r="H94" s="96" t="s">
        <v>42</v>
      </c>
      <c r="I94" s="96" t="s">
        <v>42</v>
      </c>
      <c r="J94" s="96">
        <f t="shared" si="2"/>
        <v>897393.72</v>
      </c>
      <c r="K94" s="96">
        <v>170606.28</v>
      </c>
      <c r="L94" s="96">
        <v>170606.28</v>
      </c>
    </row>
    <row r="95" spans="1:12" x14ac:dyDescent="0.2">
      <c r="A95" s="23" t="s">
        <v>266</v>
      </c>
      <c r="B95" s="24" t="s">
        <v>160</v>
      </c>
      <c r="C95" s="90" t="s">
        <v>271</v>
      </c>
      <c r="D95" s="91"/>
      <c r="E95" s="92">
        <v>32500</v>
      </c>
      <c r="F95" s="92">
        <v>32500</v>
      </c>
      <c r="G95" s="92">
        <v>6050</v>
      </c>
      <c r="H95" s="92" t="s">
        <v>42</v>
      </c>
      <c r="I95" s="92" t="s">
        <v>42</v>
      </c>
      <c r="J95" s="92">
        <f t="shared" si="2"/>
        <v>6050</v>
      </c>
      <c r="K95" s="92">
        <v>26450</v>
      </c>
      <c r="L95" s="92">
        <v>26450</v>
      </c>
    </row>
    <row r="96" spans="1:12" ht="36.950000000000003" customHeight="1" x14ac:dyDescent="0.2">
      <c r="A96" s="26" t="s">
        <v>166</v>
      </c>
      <c r="B96" s="27" t="s">
        <v>160</v>
      </c>
      <c r="C96" s="94" t="s">
        <v>272</v>
      </c>
      <c r="D96" s="95"/>
      <c r="E96" s="96">
        <v>32500</v>
      </c>
      <c r="F96" s="96">
        <v>32500</v>
      </c>
      <c r="G96" s="96">
        <v>6050</v>
      </c>
      <c r="H96" s="96" t="s">
        <v>42</v>
      </c>
      <c r="I96" s="96" t="s">
        <v>42</v>
      </c>
      <c r="J96" s="96">
        <f t="shared" si="2"/>
        <v>6050</v>
      </c>
      <c r="K96" s="96">
        <v>26450</v>
      </c>
      <c r="L96" s="96">
        <v>26450</v>
      </c>
    </row>
    <row r="97" spans="1:12" x14ac:dyDescent="0.2">
      <c r="A97" s="23" t="s">
        <v>266</v>
      </c>
      <c r="B97" s="24" t="s">
        <v>160</v>
      </c>
      <c r="C97" s="90" t="s">
        <v>273</v>
      </c>
      <c r="D97" s="91"/>
      <c r="E97" s="92">
        <v>350000</v>
      </c>
      <c r="F97" s="92">
        <v>350000</v>
      </c>
      <c r="G97" s="92">
        <v>350000</v>
      </c>
      <c r="H97" s="92" t="s">
        <v>42</v>
      </c>
      <c r="I97" s="92" t="s">
        <v>42</v>
      </c>
      <c r="J97" s="92">
        <f t="shared" si="2"/>
        <v>350000</v>
      </c>
      <c r="K97" s="92">
        <v>0</v>
      </c>
      <c r="L97" s="92">
        <v>0</v>
      </c>
    </row>
    <row r="98" spans="1:12" x14ac:dyDescent="0.2">
      <c r="A98" s="26" t="s">
        <v>274</v>
      </c>
      <c r="B98" s="27" t="s">
        <v>160</v>
      </c>
      <c r="C98" s="94" t="s">
        <v>275</v>
      </c>
      <c r="D98" s="95"/>
      <c r="E98" s="96">
        <v>350000</v>
      </c>
      <c r="F98" s="96">
        <v>350000</v>
      </c>
      <c r="G98" s="96">
        <v>350000</v>
      </c>
      <c r="H98" s="96" t="s">
        <v>42</v>
      </c>
      <c r="I98" s="96" t="s">
        <v>42</v>
      </c>
      <c r="J98" s="96">
        <f t="shared" si="2"/>
        <v>350000</v>
      </c>
      <c r="K98" s="96"/>
      <c r="L98" s="96"/>
    </row>
    <row r="99" spans="1:12" x14ac:dyDescent="0.2">
      <c r="A99" s="23" t="s">
        <v>266</v>
      </c>
      <c r="B99" s="24" t="s">
        <v>160</v>
      </c>
      <c r="C99" s="90" t="s">
        <v>276</v>
      </c>
      <c r="D99" s="91"/>
      <c r="E99" s="92">
        <v>344800</v>
      </c>
      <c r="F99" s="92">
        <v>344800</v>
      </c>
      <c r="G99" s="92">
        <v>344672</v>
      </c>
      <c r="H99" s="92" t="s">
        <v>42</v>
      </c>
      <c r="I99" s="92" t="s">
        <v>42</v>
      </c>
      <c r="J99" s="92">
        <f t="shared" si="2"/>
        <v>344672</v>
      </c>
      <c r="K99" s="92">
        <v>128</v>
      </c>
      <c r="L99" s="92">
        <v>128</v>
      </c>
    </row>
    <row r="100" spans="1:12" ht="36.950000000000003" customHeight="1" x14ac:dyDescent="0.2">
      <c r="A100" s="26" t="s">
        <v>166</v>
      </c>
      <c r="B100" s="27" t="s">
        <v>160</v>
      </c>
      <c r="C100" s="94" t="s">
        <v>277</v>
      </c>
      <c r="D100" s="95"/>
      <c r="E100" s="96">
        <v>231700</v>
      </c>
      <c r="F100" s="96">
        <v>231700</v>
      </c>
      <c r="G100" s="96">
        <v>231654</v>
      </c>
      <c r="H100" s="96" t="s">
        <v>42</v>
      </c>
      <c r="I100" s="96" t="s">
        <v>42</v>
      </c>
      <c r="J100" s="96">
        <f t="shared" si="2"/>
        <v>231654</v>
      </c>
      <c r="K100" s="96">
        <v>46</v>
      </c>
      <c r="L100" s="96">
        <v>46</v>
      </c>
    </row>
    <row r="101" spans="1:12" x14ac:dyDescent="0.2">
      <c r="A101" s="26" t="s">
        <v>274</v>
      </c>
      <c r="B101" s="27" t="s">
        <v>160</v>
      </c>
      <c r="C101" s="94" t="s">
        <v>278</v>
      </c>
      <c r="D101" s="95"/>
      <c r="E101" s="96">
        <v>113100</v>
      </c>
      <c r="F101" s="96">
        <v>113100</v>
      </c>
      <c r="G101" s="96">
        <v>113018</v>
      </c>
      <c r="H101" s="96" t="s">
        <v>42</v>
      </c>
      <c r="I101" s="96" t="s">
        <v>42</v>
      </c>
      <c r="J101" s="96">
        <f t="shared" si="2"/>
        <v>113018</v>
      </c>
      <c r="K101" s="96">
        <v>82</v>
      </c>
      <c r="L101" s="96">
        <v>82</v>
      </c>
    </row>
    <row r="102" spans="1:12" x14ac:dyDescent="0.2">
      <c r="A102" s="23" t="s">
        <v>279</v>
      </c>
      <c r="B102" s="24" t="s">
        <v>160</v>
      </c>
      <c r="C102" s="90" t="s">
        <v>280</v>
      </c>
      <c r="D102" s="91"/>
      <c r="E102" s="92">
        <v>59800</v>
      </c>
      <c r="F102" s="92">
        <v>59800</v>
      </c>
      <c r="G102" s="92">
        <v>53341.9</v>
      </c>
      <c r="H102" s="92" t="s">
        <v>42</v>
      </c>
      <c r="I102" s="92" t="s">
        <v>42</v>
      </c>
      <c r="J102" s="92">
        <f t="shared" si="2"/>
        <v>53341.9</v>
      </c>
      <c r="K102" s="92">
        <v>6458.1</v>
      </c>
      <c r="L102" s="92">
        <v>6458.1</v>
      </c>
    </row>
    <row r="103" spans="1:12" x14ac:dyDescent="0.2">
      <c r="A103" s="23" t="s">
        <v>281</v>
      </c>
      <c r="B103" s="24" t="s">
        <v>160</v>
      </c>
      <c r="C103" s="90" t="s">
        <v>282</v>
      </c>
      <c r="D103" s="91"/>
      <c r="E103" s="92">
        <v>59800</v>
      </c>
      <c r="F103" s="92">
        <v>59800</v>
      </c>
      <c r="G103" s="92">
        <v>53341.9</v>
      </c>
      <c r="H103" s="92" t="s">
        <v>42</v>
      </c>
      <c r="I103" s="92" t="s">
        <v>42</v>
      </c>
      <c r="J103" s="92">
        <f t="shared" si="2"/>
        <v>53341.9</v>
      </c>
      <c r="K103" s="92">
        <v>6458.1</v>
      </c>
      <c r="L103" s="92">
        <v>6458.1</v>
      </c>
    </row>
    <row r="104" spans="1:12" x14ac:dyDescent="0.2">
      <c r="A104" s="23" t="s">
        <v>281</v>
      </c>
      <c r="B104" s="24" t="s">
        <v>160</v>
      </c>
      <c r="C104" s="90" t="s">
        <v>283</v>
      </c>
      <c r="D104" s="91"/>
      <c r="E104" s="92">
        <v>59800</v>
      </c>
      <c r="F104" s="92">
        <v>59800</v>
      </c>
      <c r="G104" s="92">
        <v>53341.9</v>
      </c>
      <c r="H104" s="92" t="s">
        <v>42</v>
      </c>
      <c r="I104" s="92" t="s">
        <v>42</v>
      </c>
      <c r="J104" s="92">
        <f t="shared" si="2"/>
        <v>53341.9</v>
      </c>
      <c r="K104" s="92">
        <v>6458.1</v>
      </c>
      <c r="L104" s="92">
        <v>6458.1</v>
      </c>
    </row>
    <row r="105" spans="1:12" ht="36.950000000000003" customHeight="1" x14ac:dyDescent="0.2">
      <c r="A105" s="26" t="s">
        <v>284</v>
      </c>
      <c r="B105" s="27" t="s">
        <v>160</v>
      </c>
      <c r="C105" s="94" t="s">
        <v>285</v>
      </c>
      <c r="D105" s="95"/>
      <c r="E105" s="96">
        <v>59800</v>
      </c>
      <c r="F105" s="96">
        <v>59800</v>
      </c>
      <c r="G105" s="96">
        <v>53341.9</v>
      </c>
      <c r="H105" s="96" t="s">
        <v>42</v>
      </c>
      <c r="I105" s="96" t="s">
        <v>42</v>
      </c>
      <c r="J105" s="96">
        <f t="shared" si="2"/>
        <v>53341.9</v>
      </c>
      <c r="K105" s="96">
        <v>6458.1</v>
      </c>
      <c r="L105" s="96">
        <v>6458.1</v>
      </c>
    </row>
    <row r="106" spans="1:12" x14ac:dyDescent="0.2">
      <c r="A106" s="23" t="s">
        <v>286</v>
      </c>
      <c r="B106" s="24" t="s">
        <v>160</v>
      </c>
      <c r="C106" s="90" t="s">
        <v>287</v>
      </c>
      <c r="D106" s="91"/>
      <c r="E106" s="92">
        <v>5400</v>
      </c>
      <c r="F106" s="92">
        <v>5400</v>
      </c>
      <c r="G106" s="92" t="s">
        <v>42</v>
      </c>
      <c r="H106" s="92" t="s">
        <v>42</v>
      </c>
      <c r="I106" s="92" t="s">
        <v>42</v>
      </c>
      <c r="J106" s="92" t="str">
        <f t="shared" si="2"/>
        <v>-</v>
      </c>
      <c r="K106" s="92">
        <v>5400</v>
      </c>
      <c r="L106" s="92">
        <v>5400</v>
      </c>
    </row>
    <row r="107" spans="1:12" x14ac:dyDescent="0.2">
      <c r="A107" s="23" t="s">
        <v>288</v>
      </c>
      <c r="B107" s="24" t="s">
        <v>160</v>
      </c>
      <c r="C107" s="90" t="s">
        <v>289</v>
      </c>
      <c r="D107" s="91"/>
      <c r="E107" s="92">
        <v>5400</v>
      </c>
      <c r="F107" s="92">
        <v>5400</v>
      </c>
      <c r="G107" s="92" t="s">
        <v>42</v>
      </c>
      <c r="H107" s="92" t="s">
        <v>42</v>
      </c>
      <c r="I107" s="92" t="s">
        <v>42</v>
      </c>
      <c r="J107" s="92" t="str">
        <f t="shared" si="2"/>
        <v>-</v>
      </c>
      <c r="K107" s="92">
        <v>5400</v>
      </c>
      <c r="L107" s="92">
        <v>5400</v>
      </c>
    </row>
    <row r="108" spans="1:12" x14ac:dyDescent="0.2">
      <c r="A108" s="23" t="s">
        <v>288</v>
      </c>
      <c r="B108" s="24" t="s">
        <v>160</v>
      </c>
      <c r="C108" s="90" t="s">
        <v>290</v>
      </c>
      <c r="D108" s="91"/>
      <c r="E108" s="92">
        <v>3400</v>
      </c>
      <c r="F108" s="92">
        <v>3400</v>
      </c>
      <c r="G108" s="92" t="s">
        <v>42</v>
      </c>
      <c r="H108" s="92" t="s">
        <v>42</v>
      </c>
      <c r="I108" s="92" t="s">
        <v>42</v>
      </c>
      <c r="J108" s="92" t="str">
        <f t="shared" si="2"/>
        <v>-</v>
      </c>
      <c r="K108" s="92">
        <v>3400</v>
      </c>
      <c r="L108" s="92">
        <v>3400</v>
      </c>
    </row>
    <row r="109" spans="1:12" ht="36.950000000000003" customHeight="1" x14ac:dyDescent="0.2">
      <c r="A109" s="26" t="s">
        <v>166</v>
      </c>
      <c r="B109" s="27" t="s">
        <v>160</v>
      </c>
      <c r="C109" s="94" t="s">
        <v>291</v>
      </c>
      <c r="D109" s="95"/>
      <c r="E109" s="96">
        <v>3400</v>
      </c>
      <c r="F109" s="96">
        <v>3400</v>
      </c>
      <c r="G109" s="96" t="s">
        <v>42</v>
      </c>
      <c r="H109" s="96" t="s">
        <v>42</v>
      </c>
      <c r="I109" s="96" t="s">
        <v>42</v>
      </c>
      <c r="J109" s="96" t="str">
        <f t="shared" si="2"/>
        <v>-</v>
      </c>
      <c r="K109" s="96">
        <v>3400</v>
      </c>
      <c r="L109" s="96">
        <v>3400</v>
      </c>
    </row>
    <row r="110" spans="1:12" x14ac:dyDescent="0.2">
      <c r="A110" s="23" t="s">
        <v>288</v>
      </c>
      <c r="B110" s="24" t="s">
        <v>160</v>
      </c>
      <c r="C110" s="90" t="s">
        <v>292</v>
      </c>
      <c r="D110" s="91"/>
      <c r="E110" s="92">
        <v>2000</v>
      </c>
      <c r="F110" s="92">
        <v>2000</v>
      </c>
      <c r="G110" s="92" t="s">
        <v>42</v>
      </c>
      <c r="H110" s="92" t="s">
        <v>42</v>
      </c>
      <c r="I110" s="92" t="s">
        <v>42</v>
      </c>
      <c r="J110" s="92" t="str">
        <f t="shared" si="2"/>
        <v>-</v>
      </c>
      <c r="K110" s="92">
        <v>2000</v>
      </c>
      <c r="L110" s="92">
        <v>2000</v>
      </c>
    </row>
    <row r="111" spans="1:12" ht="36.950000000000003" customHeight="1" x14ac:dyDescent="0.2">
      <c r="A111" s="26" t="s">
        <v>166</v>
      </c>
      <c r="B111" s="27" t="s">
        <v>160</v>
      </c>
      <c r="C111" s="94" t="s">
        <v>293</v>
      </c>
      <c r="D111" s="95"/>
      <c r="E111" s="96">
        <v>2000</v>
      </c>
      <c r="F111" s="96">
        <v>2000</v>
      </c>
      <c r="G111" s="96" t="s">
        <v>42</v>
      </c>
      <c r="H111" s="96" t="s">
        <v>42</v>
      </c>
      <c r="I111" s="96" t="s">
        <v>42</v>
      </c>
      <c r="J111" s="96" t="str">
        <f t="shared" ref="J111:J142" si="3">IF(IF(G111="-",0,G111)+IF(H111="-",0,H111)+IF(I111="-",0,I111)=0,"-",IF(G111="-",0,G111)+IF(H111="-",0,H111)+IF(I111="-",0,I111))</f>
        <v>-</v>
      </c>
      <c r="K111" s="96">
        <v>2000</v>
      </c>
      <c r="L111" s="96">
        <v>2000</v>
      </c>
    </row>
    <row r="112" spans="1:12" ht="24.6" customHeight="1" x14ac:dyDescent="0.2">
      <c r="A112" s="23" t="s">
        <v>294</v>
      </c>
      <c r="B112" s="24" t="s">
        <v>295</v>
      </c>
      <c r="C112" s="90" t="s">
        <v>43</v>
      </c>
      <c r="D112" s="91"/>
      <c r="E112" s="92" t="s">
        <v>43</v>
      </c>
      <c r="F112" s="92" t="s">
        <v>43</v>
      </c>
      <c r="G112" s="92">
        <v>-35447.85</v>
      </c>
      <c r="H112" s="92" t="s">
        <v>42</v>
      </c>
      <c r="I112" s="92" t="s">
        <v>42</v>
      </c>
      <c r="J112" s="92">
        <f t="shared" si="3"/>
        <v>-35447.85</v>
      </c>
      <c r="K112" s="92" t="s">
        <v>43</v>
      </c>
      <c r="L112" s="92" t="s">
        <v>43</v>
      </c>
    </row>
  </sheetData>
  <mergeCells count="114"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19685039370078741" right="0.19685039370078741" top="0.78740157480314965" bottom="0.19685039370078741" header="0.51181102362204722" footer="0.51181102362204722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17" workbookViewId="0">
      <selection activeCell="D33" sqref="D33:I33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84" t="s">
        <v>296</v>
      </c>
      <c r="B1" s="84"/>
      <c r="C1" s="84"/>
      <c r="D1" s="84"/>
      <c r="E1" s="84"/>
      <c r="F1" s="84"/>
      <c r="G1" s="84"/>
      <c r="H1" s="84"/>
      <c r="I1" s="84"/>
    </row>
    <row r="2" spans="1:9" ht="13.15" customHeight="1" x14ac:dyDescent="0.25">
      <c r="A2" s="40" t="s">
        <v>297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6" t="s">
        <v>24</v>
      </c>
      <c r="B4" s="69" t="s">
        <v>25</v>
      </c>
      <c r="C4" s="49" t="s">
        <v>298</v>
      </c>
      <c r="D4" s="48" t="s">
        <v>27</v>
      </c>
      <c r="E4" s="85" t="s">
        <v>28</v>
      </c>
      <c r="F4" s="86"/>
      <c r="G4" s="86"/>
      <c r="H4" s="87"/>
      <c r="I4" s="55" t="s">
        <v>29</v>
      </c>
    </row>
    <row r="5" spans="1:9" ht="12.75" customHeight="1" x14ac:dyDescent="0.2">
      <c r="A5" s="67"/>
      <c r="B5" s="70"/>
      <c r="C5" s="51"/>
      <c r="D5" s="46"/>
      <c r="E5" s="45" t="s">
        <v>30</v>
      </c>
      <c r="F5" s="45" t="s">
        <v>31</v>
      </c>
      <c r="G5" s="45" t="s">
        <v>32</v>
      </c>
      <c r="H5" s="58" t="s">
        <v>33</v>
      </c>
      <c r="I5" s="56"/>
    </row>
    <row r="6" spans="1:9" ht="12.75" customHeight="1" x14ac:dyDescent="0.2">
      <c r="A6" s="67"/>
      <c r="B6" s="70"/>
      <c r="C6" s="51"/>
      <c r="D6" s="46"/>
      <c r="E6" s="46"/>
      <c r="F6" s="61"/>
      <c r="G6" s="61"/>
      <c r="H6" s="59"/>
      <c r="I6" s="56"/>
    </row>
    <row r="7" spans="1:9" ht="12.75" customHeight="1" x14ac:dyDescent="0.2">
      <c r="A7" s="67"/>
      <c r="B7" s="70"/>
      <c r="C7" s="51"/>
      <c r="D7" s="46"/>
      <c r="E7" s="46"/>
      <c r="F7" s="61"/>
      <c r="G7" s="61"/>
      <c r="H7" s="59"/>
      <c r="I7" s="56"/>
    </row>
    <row r="8" spans="1:9" ht="12.75" customHeight="1" x14ac:dyDescent="0.2">
      <c r="A8" s="67"/>
      <c r="B8" s="70"/>
      <c r="C8" s="51"/>
      <c r="D8" s="46"/>
      <c r="E8" s="46"/>
      <c r="F8" s="61"/>
      <c r="G8" s="61"/>
      <c r="H8" s="59"/>
      <c r="I8" s="56"/>
    </row>
    <row r="9" spans="1:9" ht="12.75" customHeight="1" x14ac:dyDescent="0.2">
      <c r="A9" s="67"/>
      <c r="B9" s="70"/>
      <c r="C9" s="51"/>
      <c r="D9" s="46"/>
      <c r="E9" s="46"/>
      <c r="F9" s="61"/>
      <c r="G9" s="61"/>
      <c r="H9" s="59"/>
      <c r="I9" s="56"/>
    </row>
    <row r="10" spans="1:9" ht="12.75" customHeight="1" x14ac:dyDescent="0.2">
      <c r="A10" s="68"/>
      <c r="B10" s="71"/>
      <c r="C10" s="53"/>
      <c r="D10" s="47"/>
      <c r="E10" s="47"/>
      <c r="F10" s="62"/>
      <c r="G10" s="62"/>
      <c r="H10" s="60"/>
      <c r="I10" s="5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299</v>
      </c>
      <c r="B12" s="24" t="s">
        <v>300</v>
      </c>
      <c r="C12" s="24" t="s">
        <v>43</v>
      </c>
      <c r="D12" s="25">
        <f>D18</f>
        <v>1039100</v>
      </c>
      <c r="E12" s="25">
        <v>35447.85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35447.85</v>
      </c>
      <c r="I12" s="25" t="s">
        <v>42</v>
      </c>
    </row>
    <row r="13" spans="1:9" x14ac:dyDescent="0.2">
      <c r="A13" s="26" t="s">
        <v>301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302</v>
      </c>
      <c r="B14" s="24" t="s">
        <v>303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304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305</v>
      </c>
      <c r="B16" s="24" t="s">
        <v>306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304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307</v>
      </c>
      <c r="B18" s="24" t="s">
        <v>308</v>
      </c>
      <c r="C18" s="24"/>
      <c r="D18" s="25">
        <f>D19+D20</f>
        <v>1039100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309</v>
      </c>
      <c r="B19" s="24" t="s">
        <v>310</v>
      </c>
      <c r="C19" s="24"/>
      <c r="D19" s="25">
        <v>-6901400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311</v>
      </c>
      <c r="B20" s="24" t="s">
        <v>312</v>
      </c>
      <c r="C20" s="24"/>
      <c r="D20" s="25">
        <v>7940500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313</v>
      </c>
      <c r="B21" s="24" t="s">
        <v>314</v>
      </c>
      <c r="C21" s="24" t="s">
        <v>43</v>
      </c>
      <c r="D21" s="25" t="s">
        <v>43</v>
      </c>
      <c r="E21" s="25">
        <v>35447.85</v>
      </c>
      <c r="F21" s="25" t="s">
        <v>42</v>
      </c>
      <c r="G21" s="25" t="s">
        <v>42</v>
      </c>
      <c r="H21" s="25">
        <f t="shared" si="0"/>
        <v>35447.85</v>
      </c>
      <c r="I21" s="25" t="s">
        <v>43</v>
      </c>
    </row>
    <row r="22" spans="1:9" ht="36.950000000000003" customHeight="1" x14ac:dyDescent="0.2">
      <c r="A22" s="26" t="s">
        <v>315</v>
      </c>
      <c r="B22" s="27" t="s">
        <v>316</v>
      </c>
      <c r="C22" s="27" t="s">
        <v>43</v>
      </c>
      <c r="D22" s="28" t="s">
        <v>43</v>
      </c>
      <c r="E22" s="28">
        <f>E23+E24</f>
        <v>35447.850000000559</v>
      </c>
      <c r="F22" s="28" t="s">
        <v>42</v>
      </c>
      <c r="G22" s="28" t="s">
        <v>43</v>
      </c>
      <c r="H22" s="28">
        <f t="shared" si="0"/>
        <v>35447.850000000559</v>
      </c>
      <c r="I22" s="28" t="s">
        <v>43</v>
      </c>
    </row>
    <row r="23" spans="1:9" ht="36.950000000000003" customHeight="1" x14ac:dyDescent="0.2">
      <c r="A23" s="26" t="s">
        <v>317</v>
      </c>
      <c r="B23" s="27" t="s">
        <v>318</v>
      </c>
      <c r="C23" s="27" t="s">
        <v>43</v>
      </c>
      <c r="D23" s="28" t="s">
        <v>43</v>
      </c>
      <c r="E23" s="28">
        <f>-6259486.13-1290699.12-54.55</f>
        <v>-7550239.7999999998</v>
      </c>
      <c r="F23" s="28" t="s">
        <v>43</v>
      </c>
      <c r="G23" s="28" t="s">
        <v>43</v>
      </c>
      <c r="H23" s="28">
        <f t="shared" si="0"/>
        <v>-7550239.7999999998</v>
      </c>
      <c r="I23" s="28" t="s">
        <v>43</v>
      </c>
    </row>
    <row r="24" spans="1:9" ht="24.6" customHeight="1" x14ac:dyDescent="0.2">
      <c r="A24" s="26" t="s">
        <v>319</v>
      </c>
      <c r="B24" s="27" t="s">
        <v>320</v>
      </c>
      <c r="C24" s="27" t="s">
        <v>43</v>
      </c>
      <c r="D24" s="28" t="s">
        <v>43</v>
      </c>
      <c r="E24" s="28">
        <f>6294933.98+1290699.12+54.55</f>
        <v>7585687.6500000004</v>
      </c>
      <c r="F24" s="28" t="s">
        <v>42</v>
      </c>
      <c r="G24" s="28" t="s">
        <v>43</v>
      </c>
      <c r="H24" s="28">
        <f t="shared" si="0"/>
        <v>7585687.6500000004</v>
      </c>
      <c r="I24" s="28" t="s">
        <v>43</v>
      </c>
    </row>
    <row r="25" spans="1:9" ht="24.6" customHeight="1" x14ac:dyDescent="0.2">
      <c r="A25" s="26" t="s">
        <v>321</v>
      </c>
      <c r="B25" s="27" t="s">
        <v>322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4.6" customHeight="1" x14ac:dyDescent="0.2">
      <c r="A26" s="26" t="s">
        <v>323</v>
      </c>
      <c r="B26" s="27" t="s">
        <v>324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325</v>
      </c>
      <c r="B27" s="27" t="s">
        <v>326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12.75" customHeight="1" x14ac:dyDescent="0.2">
      <c r="A30" s="102" t="s">
        <v>346</v>
      </c>
      <c r="C30" s="103" t="s">
        <v>347</v>
      </c>
    </row>
    <row r="32" spans="1:9" ht="12.75" customHeight="1" x14ac:dyDescent="0.2">
      <c r="A32" t="s">
        <v>348</v>
      </c>
      <c r="C32" s="101" t="s">
        <v>349</v>
      </c>
    </row>
    <row r="33" spans="1:9" ht="32.25" customHeight="1" x14ac:dyDescent="0.2">
      <c r="A33" s="9"/>
      <c r="B33" s="8"/>
      <c r="C33" s="9"/>
      <c r="D33" s="41"/>
      <c r="E33" s="41"/>
      <c r="F33" s="41"/>
      <c r="G33" s="41"/>
      <c r="H33" s="41"/>
      <c r="I33" s="41"/>
    </row>
    <row r="34" spans="1:9" ht="12.75" customHeight="1" x14ac:dyDescent="0.2">
      <c r="A34" s="104" t="s">
        <v>350</v>
      </c>
      <c r="D34" s="1"/>
      <c r="E34" s="1"/>
      <c r="F34" s="1"/>
      <c r="G34" s="32"/>
      <c r="H34" s="41"/>
      <c r="I34" s="41"/>
    </row>
    <row r="35" spans="1:9" ht="9.9499999999999993" customHeight="1" x14ac:dyDescent="0.2">
      <c r="D35" s="8"/>
      <c r="E35" s="8"/>
      <c r="F35" s="38"/>
      <c r="G35" s="32"/>
      <c r="H35" s="88"/>
      <c r="I35" s="88"/>
    </row>
    <row r="36" spans="1:9" ht="9.9499999999999993" customHeight="1" x14ac:dyDescent="0.2">
      <c r="A36" s="9"/>
      <c r="B36" s="8"/>
      <c r="C36" s="8"/>
      <c r="D36" s="39"/>
      <c r="E36" s="39"/>
      <c r="F36" s="39"/>
      <c r="G36" s="39"/>
      <c r="H36" s="39"/>
      <c r="I36" s="39"/>
    </row>
  </sheetData>
  <mergeCells count="15">
    <mergeCell ref="G5:G10"/>
    <mergeCell ref="H5:H10"/>
    <mergeCell ref="H35:I35"/>
    <mergeCell ref="H34:I34"/>
    <mergeCell ref="D33:I33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35</v>
      </c>
    </row>
    <row r="2" spans="1:2" x14ac:dyDescent="0.2">
      <c r="A2" t="s">
        <v>328</v>
      </c>
      <c r="B2" t="s">
        <v>329</v>
      </c>
    </row>
    <row r="3" spans="1:2" x14ac:dyDescent="0.2">
      <c r="A3" t="s">
        <v>330</v>
      </c>
      <c r="B3" t="s">
        <v>331</v>
      </c>
    </row>
    <row r="4" spans="1:2" x14ac:dyDescent="0.2">
      <c r="A4" t="s">
        <v>332</v>
      </c>
      <c r="B4" t="s">
        <v>300</v>
      </c>
    </row>
    <row r="5" spans="1:2" x14ac:dyDescent="0.2">
      <c r="A5" t="s">
        <v>333</v>
      </c>
      <c r="B5" t="s">
        <v>334</v>
      </c>
    </row>
    <row r="6" spans="1:2" x14ac:dyDescent="0.2">
      <c r="A6" t="s">
        <v>335</v>
      </c>
      <c r="B6" t="s">
        <v>34</v>
      </c>
    </row>
    <row r="7" spans="1:2" x14ac:dyDescent="0.2">
      <c r="A7" t="s">
        <v>336</v>
      </c>
      <c r="B7" t="s">
        <v>45</v>
      </c>
    </row>
    <row r="8" spans="1:2" x14ac:dyDescent="0.2">
      <c r="A8" t="s">
        <v>337</v>
      </c>
      <c r="B8" t="s">
        <v>8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45</v>
      </c>
    </row>
    <row r="11" spans="1:2" x14ac:dyDescent="0.2">
      <c r="A11" t="s">
        <v>341</v>
      </c>
      <c r="B11" t="s">
        <v>342</v>
      </c>
    </row>
    <row r="12" spans="1:2" x14ac:dyDescent="0.2">
      <c r="A12" t="s">
        <v>343</v>
      </c>
      <c r="B12" t="s">
        <v>45</v>
      </c>
    </row>
    <row r="13" spans="1:2" x14ac:dyDescent="0.2">
      <c r="A13" t="s">
        <v>344</v>
      </c>
      <c r="B13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admin</cp:lastModifiedBy>
  <cp:lastPrinted>2019-12-02T11:44:01Z</cp:lastPrinted>
  <dcterms:created xsi:type="dcterms:W3CDTF">2019-12-02T09:52:28Z</dcterms:created>
  <dcterms:modified xsi:type="dcterms:W3CDTF">2019-12-02T12:35:14Z</dcterms:modified>
</cp:coreProperties>
</file>